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sdair.macinnes\Documents\Alasdair Folder\Westies\Devils Burdens\"/>
    </mc:Choice>
  </mc:AlternateContent>
  <bookViews>
    <workbookView xWindow="0" yWindow="0" windowWidth="23040" windowHeight="9408" activeTab="1"/>
  </bookViews>
  <sheets>
    <sheet name="Sheet1" sheetId="1" r:id="rId1"/>
    <sheet name="Resul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O8" i="2"/>
  <c r="O16" i="2"/>
  <c r="L6" i="2"/>
  <c r="L20" i="2"/>
  <c r="L4" i="2"/>
  <c r="I6" i="2"/>
  <c r="I8" i="2"/>
  <c r="I4" i="2"/>
  <c r="F12" i="2"/>
  <c r="F14" i="2"/>
  <c r="F18" i="2"/>
  <c r="B6" i="2"/>
  <c r="B8" i="2"/>
  <c r="B10" i="2"/>
  <c r="B12" i="2"/>
  <c r="B14" i="2"/>
  <c r="B16" i="2"/>
  <c r="B18" i="2"/>
  <c r="B20" i="2"/>
  <c r="B4" i="2"/>
  <c r="P20" i="2"/>
  <c r="P18" i="2"/>
  <c r="P16" i="2"/>
  <c r="P14" i="2"/>
  <c r="P12" i="2"/>
  <c r="P10" i="2"/>
  <c r="P8" i="2"/>
  <c r="P6" i="2"/>
  <c r="P4" i="2"/>
</calcChain>
</file>

<file path=xl/sharedStrings.xml><?xml version="1.0" encoding="utf-8"?>
<sst xmlns="http://schemas.openxmlformats.org/spreadsheetml/2006/main" count="154" uniqueCount="84">
  <si>
    <t>Team Name</t>
  </si>
  <si>
    <t>Leg 1</t>
  </si>
  <si>
    <t>Leg 2</t>
  </si>
  <si>
    <t>Leg 3</t>
  </si>
  <si>
    <t>Leg 4</t>
  </si>
  <si>
    <t>Buckie</t>
  </si>
  <si>
    <t>David Calder</t>
  </si>
  <si>
    <t>Rob Hamlin</t>
  </si>
  <si>
    <t>Lorna Mahoney</t>
  </si>
  <si>
    <t>Megan Fileman</t>
  </si>
  <si>
    <t>Harrison Stubbs</t>
  </si>
  <si>
    <t>Cat Fisher</t>
  </si>
  <si>
    <t>Super T</t>
  </si>
  <si>
    <t>Ella Peters</t>
  </si>
  <si>
    <t>Rod Flemming</t>
  </si>
  <si>
    <t>Romy Beard</t>
  </si>
  <si>
    <t>John Quinn</t>
  </si>
  <si>
    <t>Ruth Crewe</t>
  </si>
  <si>
    <t>Chris Furse</t>
  </si>
  <si>
    <t>Elspeth Berry</t>
  </si>
  <si>
    <t>Dragon Soop</t>
  </si>
  <si>
    <t>John Donnelly</t>
  </si>
  <si>
    <t>Julia McClure</t>
  </si>
  <si>
    <t>Alistair Boyer</t>
  </si>
  <si>
    <t>Stella Bray</t>
  </si>
  <si>
    <t>David Aitken</t>
  </si>
  <si>
    <t>Bex Beveridge</t>
  </si>
  <si>
    <t>Ross Anderson</t>
  </si>
  <si>
    <t>Venom</t>
  </si>
  <si>
    <t>Katie Rademaker</t>
  </si>
  <si>
    <t>Libby Paterson</t>
  </si>
  <si>
    <t>James Bowden</t>
  </si>
  <si>
    <t>Frances McCartney</t>
  </si>
  <si>
    <t>Eileen Hamill</t>
  </si>
  <si>
    <t>Joe Waite</t>
  </si>
  <si>
    <t>Jenn Ruddick</t>
  </si>
  <si>
    <t>White Lightning</t>
  </si>
  <si>
    <t>Elizabeth Adams</t>
  </si>
  <si>
    <t>Hua Cui</t>
  </si>
  <si>
    <t>Alwyn Poulter</t>
  </si>
  <si>
    <t>Mairi Gilmour</t>
  </si>
  <si>
    <t>Sharon Taylor</t>
  </si>
  <si>
    <t>Niall McAlinden</t>
  </si>
  <si>
    <t>MD2020</t>
  </si>
  <si>
    <t>Graeme Orr</t>
  </si>
  <si>
    <t>Sarah Adam</t>
  </si>
  <si>
    <t>Luke Mahoney</t>
  </si>
  <si>
    <t>Holly Eadsforth</t>
  </si>
  <si>
    <t>John Hamer</t>
  </si>
  <si>
    <t>Ally MacInnes</t>
  </si>
  <si>
    <t>Hooch</t>
  </si>
  <si>
    <t>Fiona Hutchison</t>
  </si>
  <si>
    <t>Andrew Fullwood</t>
  </si>
  <si>
    <t>Kerry Cuningham</t>
  </si>
  <si>
    <t>Tom Finch</t>
  </si>
  <si>
    <t>Emma McCahill</t>
  </si>
  <si>
    <t>Snakebite</t>
  </si>
  <si>
    <t>Clare Reid</t>
  </si>
  <si>
    <t>Ian Thurlbeck</t>
  </si>
  <si>
    <t>Melissa Williams</t>
  </si>
  <si>
    <t>Tom Elliotte</t>
  </si>
  <si>
    <t>Holly Barwick</t>
  </si>
  <si>
    <t>Chris McKiddie</t>
  </si>
  <si>
    <t>Kirsty Milton Moir</t>
  </si>
  <si>
    <t>Thunderbird</t>
  </si>
  <si>
    <t>Peter Baxter</t>
  </si>
  <si>
    <t>Will Beresford</t>
  </si>
  <si>
    <t>Gillian Irvine</t>
  </si>
  <si>
    <t>Gregor Stewart</t>
  </si>
  <si>
    <t>Del Young</t>
  </si>
  <si>
    <t>Helen MacPherson</t>
  </si>
  <si>
    <t>Alice Tiboorman</t>
  </si>
  <si>
    <t>Leg 4 Time</t>
  </si>
  <si>
    <t>Leg 3 Time</t>
  </si>
  <si>
    <t>Leg 2 Time</t>
  </si>
  <si>
    <t>Leg 1 Time</t>
  </si>
  <si>
    <t>Total Team Time</t>
  </si>
  <si>
    <t>Leg 1 (PR)</t>
  </si>
  <si>
    <t>Leg 2 (CML)</t>
  </si>
  <si>
    <t>Leg 3 (KLP)</t>
  </si>
  <si>
    <t>Leg 4 (DMG)</t>
  </si>
  <si>
    <t>Position</t>
  </si>
  <si>
    <t>Leg pos</t>
  </si>
  <si>
    <t>Elizabeth O'Donnell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</si>
</sst>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sz val="10"/>
      <color rgb="FFFFFF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4DDDE"/>
        <bgColor indexed="64"/>
      </patternFill>
    </fill>
    <fill>
      <patternFill patternType="solid">
        <fgColor rgb="FFCE933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" fontId="10" fillId="2" borderId="42" xfId="0" applyNumberFormat="1" applyFont="1" applyFill="1" applyBorder="1" applyAlignment="1">
      <alignment horizontal="center" vertical="center" wrapText="1"/>
    </xf>
    <xf numFmtId="1" fontId="10" fillId="2" borderId="41" xfId="0" applyNumberFormat="1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 wrapText="1"/>
    </xf>
    <xf numFmtId="1" fontId="10" fillId="5" borderId="30" xfId="0" applyNumberFormat="1" applyFont="1" applyFill="1" applyBorder="1" applyAlignment="1">
      <alignment horizontal="center" vertical="center" wrapText="1"/>
    </xf>
    <xf numFmtId="1" fontId="10" fillId="5" borderId="43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1" fontId="10" fillId="5" borderId="32" xfId="0" applyNumberFormat="1" applyFont="1" applyFill="1" applyBorder="1" applyAlignment="1">
      <alignment horizontal="center" vertical="center" wrapText="1"/>
    </xf>
    <xf numFmtId="1" fontId="10" fillId="5" borderId="41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" fontId="10" fillId="4" borderId="32" xfId="0" applyNumberFormat="1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1" fontId="10" fillId="2" borderId="43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" fontId="3" fillId="5" borderId="18" xfId="0" applyNumberFormat="1" applyFont="1" applyFill="1" applyBorder="1" applyAlignment="1">
      <alignment horizontal="center" vertical="center" wrapText="1"/>
    </xf>
    <xf numFmtId="1" fontId="3" fillId="5" borderId="21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3" fillId="4" borderId="26" xfId="0" applyNumberFormat="1" applyFont="1" applyFill="1" applyBorder="1" applyAlignment="1">
      <alignment horizontal="center" vertical="center" wrapText="1"/>
    </xf>
    <xf numFmtId="1" fontId="3" fillId="4" borderId="3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4" borderId="36" xfId="0" applyNumberFormat="1" applyFont="1" applyFill="1" applyBorder="1" applyAlignment="1">
      <alignment horizontal="center" vertical="center" wrapText="1"/>
    </xf>
    <xf numFmtId="164" fontId="3" fillId="4" borderId="35" xfId="0" applyNumberFormat="1" applyFont="1" applyFill="1" applyBorder="1" applyAlignment="1">
      <alignment horizontal="center" vertical="center" wrapText="1"/>
    </xf>
    <xf numFmtId="1" fontId="10" fillId="4" borderId="44" xfId="0" applyNumberFormat="1" applyFont="1" applyFill="1" applyBorder="1" applyAlignment="1">
      <alignment horizontal="center" vertical="center" wrapText="1"/>
    </xf>
    <xf numFmtId="164" fontId="3" fillId="5" borderId="36" xfId="0" applyNumberFormat="1" applyFont="1" applyFill="1" applyBorder="1" applyAlignment="1">
      <alignment horizontal="center" vertical="center" wrapText="1"/>
    </xf>
    <xf numFmtId="164" fontId="3" fillId="5" borderId="35" xfId="0" applyNumberFormat="1" applyFont="1" applyFill="1" applyBorder="1" applyAlignment="1">
      <alignment horizontal="center" vertical="center" wrapText="1"/>
    </xf>
    <xf numFmtId="1" fontId="10" fillId="5" borderId="42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DDDE"/>
      <color rgb="FFCE93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581640</xdr:colOff>
      <xdr:row>1</xdr:row>
      <xdr:rowOff>91440</xdr:rowOff>
    </xdr:from>
    <xdr:to>
      <xdr:col>2</xdr:col>
      <xdr:colOff>1160760</xdr:colOff>
      <xdr:row>8</xdr:row>
      <xdr:rowOff>15240</xdr:rowOff>
    </xdr:to>
    <xdr:pic>
      <xdr:nvPicPr>
        <xdr:cNvPr id="2" name="Picture 1" descr="Scots downing an extra 3,600 bottles of Buckfast a day since minimum  pricing as sales of tonic wine soar by £5mill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320" y="91440"/>
          <a:ext cx="18288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1051560</xdr:colOff>
      <xdr:row>8</xdr:row>
      <xdr:rowOff>167640</xdr:rowOff>
    </xdr:from>
    <xdr:to>
      <xdr:col>2</xdr:col>
      <xdr:colOff>574040</xdr:colOff>
      <xdr:row>17</xdr:row>
      <xdr:rowOff>38100</xdr:rowOff>
    </xdr:to>
    <xdr:pic>
      <xdr:nvPicPr>
        <xdr:cNvPr id="3" name="Picture 2" descr="Tennents Super Lager Review - YouTub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1645920"/>
          <a:ext cx="2021840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298026</xdr:colOff>
      <xdr:row>2</xdr:row>
      <xdr:rowOff>22860</xdr:rowOff>
    </xdr:from>
    <xdr:to>
      <xdr:col>10</xdr:col>
      <xdr:colOff>426719</xdr:colOff>
      <xdr:row>10</xdr:row>
      <xdr:rowOff>30480</xdr:rowOff>
    </xdr:to>
    <xdr:pic>
      <xdr:nvPicPr>
        <xdr:cNvPr id="4" name="Picture 3" descr="Dragon Soop - YouTub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466" y="213360"/>
          <a:ext cx="2628053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1051560</xdr:colOff>
      <xdr:row>23</xdr:row>
      <xdr:rowOff>15581</xdr:rowOff>
    </xdr:from>
    <xdr:to>
      <xdr:col>7</xdr:col>
      <xdr:colOff>769620</xdr:colOff>
      <xdr:row>29</xdr:row>
      <xdr:rowOff>165600</xdr:rowOff>
    </xdr:to>
    <xdr:pic>
      <xdr:nvPicPr>
        <xdr:cNvPr id="5" name="Picture 4" descr="THE VENOM COCKTAIL - YouTub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960" y="4244681"/>
          <a:ext cx="2217420" cy="1247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236221</xdr:colOff>
      <xdr:row>24</xdr:row>
      <xdr:rowOff>15240</xdr:rowOff>
    </xdr:from>
    <xdr:to>
      <xdr:col>5</xdr:col>
      <xdr:colOff>449218</xdr:colOff>
      <xdr:row>29</xdr:row>
      <xdr:rowOff>180840</xdr:rowOff>
    </xdr:to>
    <xdr:pic>
      <xdr:nvPicPr>
        <xdr:cNvPr id="6" name="Picture 5" descr="17 drinks you got pissed on as a teenager but probably haven't touched in  ages | JOE.co.u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1" y="4244340"/>
          <a:ext cx="1462677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617219</xdr:colOff>
      <xdr:row>16</xdr:row>
      <xdr:rowOff>114300</xdr:rowOff>
    </xdr:from>
    <xdr:to>
      <xdr:col>9</xdr:col>
      <xdr:colOff>1212908</xdr:colOff>
      <xdr:row>31</xdr:row>
      <xdr:rowOff>68580</xdr:rowOff>
    </xdr:to>
    <xdr:pic>
      <xdr:nvPicPr>
        <xdr:cNvPr id="7" name="Picture 6" descr="Ex-Hearts star Callum Paterson celebrates Cardiff City's promotion to  English Premier League with bottle of blue Mad Do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659" y="2872740"/>
          <a:ext cx="1845369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1013460</xdr:colOff>
      <xdr:row>18</xdr:row>
      <xdr:rowOff>106680</xdr:rowOff>
    </xdr:from>
    <xdr:to>
      <xdr:col>1</xdr:col>
      <xdr:colOff>1007446</xdr:colOff>
      <xdr:row>28</xdr:row>
      <xdr:rowOff>70260</xdr:rowOff>
    </xdr:to>
    <xdr:pic>
      <xdr:nvPicPr>
        <xdr:cNvPr id="8" name="Picture 7" descr="Terrible alcoholic drinks we used to enjoy in our misspent youth -  YorkshireLiv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" y="3230880"/>
          <a:ext cx="1243666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198121</xdr:colOff>
      <xdr:row>22</xdr:row>
      <xdr:rowOff>167640</xdr:rowOff>
    </xdr:from>
    <xdr:to>
      <xdr:col>3</xdr:col>
      <xdr:colOff>1200944</xdr:colOff>
      <xdr:row>32</xdr:row>
      <xdr:rowOff>138840</xdr:rowOff>
    </xdr:to>
    <xdr:pic>
      <xdr:nvPicPr>
        <xdr:cNvPr id="9" name="Picture 8" descr="purple snakebite and black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481" y="4030980"/>
          <a:ext cx="225250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121920</xdr:rowOff>
    </xdr:to>
    <xdr:sp macro="" textlink="">
      <xdr:nvSpPr>
        <xdr:cNvPr id="1033" name="AutoShape 9" descr="The World's 5 Worst Ways To Get Drunk – Consumerist"/>
        <xdr:cNvSpPr>
          <a:spLocks noChangeAspect="1" noChangeArrowheads="1"/>
        </xdr:cNvSpPr>
      </xdr:nvSpPr>
      <xdr:spPr bwMode="auto">
        <a:xfrm>
          <a:off x="999744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121920</xdr:rowOff>
    </xdr:to>
    <xdr:sp macro="" textlink="">
      <xdr:nvSpPr>
        <xdr:cNvPr id="10" name="AutoShape 9" descr="The World's 5 Worst Ways To Get Drunk – Consumerist"/>
        <xdr:cNvSpPr>
          <a:spLocks noChangeAspect="1" noChangeArrowheads="1"/>
        </xdr:cNvSpPr>
      </xdr:nvSpPr>
      <xdr:spPr bwMode="auto">
        <a:xfrm>
          <a:off x="9997440" y="2392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zoomScaleNormal="100" workbookViewId="0">
      <selection activeCell="K22" sqref="K22"/>
    </sheetView>
  </sheetViews>
  <sheetFormatPr defaultColWidth="18.21875" defaultRowHeight="14.4" x14ac:dyDescent="0.3"/>
  <cols>
    <col min="1" max="3" width="18.21875" style="2"/>
    <col min="4" max="4" width="18.21875" style="4"/>
    <col min="5" max="16384" width="18.21875" style="2"/>
  </cols>
  <sheetData>
    <row r="2" spans="1:10" ht="15" thickBot="1" x14ac:dyDescent="0.35"/>
    <row r="3" spans="1:10" ht="15" thickBot="1" x14ac:dyDescent="0.35">
      <c r="D3" s="6" t="s">
        <v>0</v>
      </c>
      <c r="E3" s="7" t="s">
        <v>1</v>
      </c>
      <c r="F3" s="7" t="s">
        <v>2</v>
      </c>
      <c r="G3" s="7" t="s">
        <v>3</v>
      </c>
      <c r="H3" s="8" t="s">
        <v>4</v>
      </c>
      <c r="I3" s="1"/>
      <c r="J3" s="3"/>
    </row>
    <row r="4" spans="1:10" x14ac:dyDescent="0.3">
      <c r="D4" s="78" t="s">
        <v>5</v>
      </c>
      <c r="E4" s="74" t="s">
        <v>6</v>
      </c>
      <c r="F4" s="13" t="s">
        <v>7</v>
      </c>
      <c r="G4" s="9" t="s">
        <v>8</v>
      </c>
      <c r="H4" s="76" t="s">
        <v>9</v>
      </c>
      <c r="I4" s="1"/>
      <c r="J4"/>
    </row>
    <row r="5" spans="1:10" x14ac:dyDescent="0.3">
      <c r="D5" s="63"/>
      <c r="E5" s="75"/>
      <c r="F5" s="10" t="s">
        <v>10</v>
      </c>
      <c r="G5" s="10" t="s">
        <v>11</v>
      </c>
      <c r="H5" s="71"/>
      <c r="I5" s="1"/>
      <c r="J5" s="1"/>
    </row>
    <row r="6" spans="1:10" x14ac:dyDescent="0.3">
      <c r="D6" s="62" t="s">
        <v>12</v>
      </c>
      <c r="E6" s="18" t="s">
        <v>13</v>
      </c>
      <c r="F6" s="11" t="s">
        <v>14</v>
      </c>
      <c r="G6" s="11" t="s">
        <v>15</v>
      </c>
      <c r="H6" s="70" t="s">
        <v>16</v>
      </c>
      <c r="I6" s="1"/>
      <c r="J6" s="1"/>
    </row>
    <row r="7" spans="1:10" x14ac:dyDescent="0.3">
      <c r="D7" s="63"/>
      <c r="E7" s="16" t="s">
        <v>17</v>
      </c>
      <c r="F7" s="10" t="s">
        <v>18</v>
      </c>
      <c r="G7" s="10" t="s">
        <v>19</v>
      </c>
      <c r="H7" s="71"/>
      <c r="I7" s="1"/>
      <c r="J7" s="1"/>
    </row>
    <row r="8" spans="1:10" x14ac:dyDescent="0.3">
      <c r="D8" s="62" t="s">
        <v>20</v>
      </c>
      <c r="E8" s="14" t="s">
        <v>21</v>
      </c>
      <c r="F8" s="11" t="s">
        <v>22</v>
      </c>
      <c r="G8" s="11" t="s">
        <v>23</v>
      </c>
      <c r="H8" s="70" t="s">
        <v>24</v>
      </c>
      <c r="I8" s="1"/>
      <c r="J8" s="1"/>
    </row>
    <row r="9" spans="1:10" x14ac:dyDescent="0.3">
      <c r="D9" s="63"/>
      <c r="E9" s="10" t="s">
        <v>25</v>
      </c>
      <c r="F9" s="10" t="s">
        <v>26</v>
      </c>
      <c r="G9" s="10" t="s">
        <v>27</v>
      </c>
      <c r="H9" s="71"/>
      <c r="I9" s="1"/>
      <c r="J9" s="1"/>
    </row>
    <row r="10" spans="1:10" x14ac:dyDescent="0.3">
      <c r="D10" s="62" t="s">
        <v>28</v>
      </c>
      <c r="E10" s="77" t="s">
        <v>29</v>
      </c>
      <c r="F10" s="11" t="s">
        <v>30</v>
      </c>
      <c r="G10" s="18" t="s">
        <v>31</v>
      </c>
      <c r="H10" s="12" t="s">
        <v>32</v>
      </c>
      <c r="I10" s="1"/>
      <c r="J10" s="1"/>
    </row>
    <row r="11" spans="1:10" x14ac:dyDescent="0.3">
      <c r="D11" s="63"/>
      <c r="E11" s="75"/>
      <c r="F11" s="10" t="s">
        <v>33</v>
      </c>
      <c r="G11" s="10" t="s">
        <v>34</v>
      </c>
      <c r="H11" s="15" t="s">
        <v>35</v>
      </c>
      <c r="I11" s="1"/>
      <c r="J11" s="1"/>
    </row>
    <row r="12" spans="1:10" x14ac:dyDescent="0.3">
      <c r="D12" s="79" t="s">
        <v>36</v>
      </c>
      <c r="E12" s="77" t="s">
        <v>37</v>
      </c>
      <c r="F12" s="11" t="s">
        <v>38</v>
      </c>
      <c r="G12" s="11" t="s">
        <v>39</v>
      </c>
      <c r="H12" s="70" t="s">
        <v>40</v>
      </c>
      <c r="I12" s="1"/>
      <c r="J12" s="1"/>
    </row>
    <row r="13" spans="1:10" x14ac:dyDescent="0.3">
      <c r="D13" s="80"/>
      <c r="E13" s="75"/>
      <c r="F13" s="10" t="s">
        <v>41</v>
      </c>
      <c r="G13" s="16" t="s">
        <v>42</v>
      </c>
      <c r="H13" s="71"/>
      <c r="I13" s="1"/>
      <c r="J13" s="1"/>
    </row>
    <row r="14" spans="1:10" x14ac:dyDescent="0.3">
      <c r="D14" s="62" t="s">
        <v>43</v>
      </c>
      <c r="E14" s="77" t="s">
        <v>44</v>
      </c>
      <c r="F14" s="11" t="s">
        <v>45</v>
      </c>
      <c r="G14" s="11" t="s">
        <v>46</v>
      </c>
      <c r="H14" s="70" t="s">
        <v>47</v>
      </c>
      <c r="I14"/>
      <c r="J14" s="1"/>
    </row>
    <row r="15" spans="1:10" x14ac:dyDescent="0.3">
      <c r="A15"/>
      <c r="D15" s="63"/>
      <c r="E15" s="75"/>
      <c r="F15" s="10" t="s">
        <v>48</v>
      </c>
      <c r="G15" s="16" t="s">
        <v>49</v>
      </c>
      <c r="H15" s="71"/>
      <c r="I15" s="1"/>
      <c r="J15" s="1"/>
    </row>
    <row r="16" spans="1:10" x14ac:dyDescent="0.3">
      <c r="D16" s="62" t="s">
        <v>50</v>
      </c>
      <c r="E16" s="77" t="s">
        <v>51</v>
      </c>
      <c r="F16" s="11" t="s">
        <v>52</v>
      </c>
      <c r="G16" s="11" t="s">
        <v>53</v>
      </c>
      <c r="H16" s="72" t="s">
        <v>54</v>
      </c>
      <c r="I16" s="1"/>
      <c r="J16" s="1"/>
    </row>
    <row r="17" spans="2:10" x14ac:dyDescent="0.3">
      <c r="D17" s="63"/>
      <c r="E17" s="75"/>
      <c r="F17" s="10" t="s">
        <v>71</v>
      </c>
      <c r="G17" s="10" t="s">
        <v>55</v>
      </c>
      <c r="H17" s="73"/>
      <c r="I17" s="1"/>
      <c r="J17" s="1"/>
    </row>
    <row r="18" spans="2:10" x14ac:dyDescent="0.3">
      <c r="D18" s="62" t="s">
        <v>56</v>
      </c>
      <c r="E18" s="11" t="s">
        <v>57</v>
      </c>
      <c r="F18" s="11" t="s">
        <v>58</v>
      </c>
      <c r="G18" s="11" t="s">
        <v>59</v>
      </c>
      <c r="H18" s="70" t="s">
        <v>60</v>
      </c>
      <c r="I18" s="1"/>
      <c r="J18" s="1"/>
    </row>
    <row r="19" spans="2:10" x14ac:dyDescent="0.3">
      <c r="D19" s="63"/>
      <c r="E19" s="10" t="s">
        <v>61</v>
      </c>
      <c r="F19" s="16" t="s">
        <v>62</v>
      </c>
      <c r="G19" s="10" t="s">
        <v>63</v>
      </c>
      <c r="H19" s="71"/>
      <c r="I19"/>
      <c r="J19" s="1"/>
    </row>
    <row r="20" spans="2:10" x14ac:dyDescent="0.3">
      <c r="D20" s="64" t="s">
        <v>64</v>
      </c>
      <c r="E20" s="68" t="s">
        <v>65</v>
      </c>
      <c r="F20" s="17" t="s">
        <v>66</v>
      </c>
      <c r="G20" s="1" t="s">
        <v>67</v>
      </c>
      <c r="H20" s="66" t="s">
        <v>68</v>
      </c>
      <c r="I20" s="1"/>
      <c r="J20" s="1"/>
    </row>
    <row r="21" spans="2:10" ht="15" thickBot="1" x14ac:dyDescent="0.35">
      <c r="B21"/>
      <c r="D21" s="65"/>
      <c r="E21" s="69"/>
      <c r="F21" s="5" t="s">
        <v>69</v>
      </c>
      <c r="G21" s="5" t="s">
        <v>70</v>
      </c>
      <c r="H21" s="67"/>
      <c r="I21" s="1"/>
      <c r="J21" s="1"/>
    </row>
    <row r="24" spans="2:10" x14ac:dyDescent="0.3">
      <c r="F24"/>
    </row>
    <row r="25" spans="2:10" x14ac:dyDescent="0.3">
      <c r="E25"/>
      <c r="H25"/>
    </row>
    <row r="26" spans="2:10" x14ac:dyDescent="0.3">
      <c r="D26"/>
    </row>
  </sheetData>
  <mergeCells count="23">
    <mergeCell ref="D4:D5"/>
    <mergeCell ref="D6:D7"/>
    <mergeCell ref="D8:D9"/>
    <mergeCell ref="D10:D11"/>
    <mergeCell ref="D12:D13"/>
    <mergeCell ref="E4:E5"/>
    <mergeCell ref="H4:H5"/>
    <mergeCell ref="E10:E11"/>
    <mergeCell ref="E16:E17"/>
    <mergeCell ref="E14:E15"/>
    <mergeCell ref="E12:E13"/>
    <mergeCell ref="H8:H9"/>
    <mergeCell ref="H6:H7"/>
    <mergeCell ref="H12:H13"/>
    <mergeCell ref="D16:D17"/>
    <mergeCell ref="D18:D19"/>
    <mergeCell ref="D20:D21"/>
    <mergeCell ref="H20:H21"/>
    <mergeCell ref="D14:D15"/>
    <mergeCell ref="E20:E21"/>
    <mergeCell ref="H18:H19"/>
    <mergeCell ref="H16:H17"/>
    <mergeCell ref="H14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tabSelected="1" zoomScaleNormal="100" workbookViewId="0">
      <selection activeCell="Q5" sqref="Q5"/>
    </sheetView>
  </sheetViews>
  <sheetFormatPr defaultColWidth="18.21875" defaultRowHeight="14.4" x14ac:dyDescent="0.3"/>
  <cols>
    <col min="1" max="1" width="2" style="2" customWidth="1"/>
    <col min="2" max="2" width="10.33203125" style="4" customWidth="1"/>
    <col min="3" max="3" width="15.6640625" style="4" customWidth="1"/>
    <col min="4" max="4" width="17.5546875" style="22" customWidth="1"/>
    <col min="5" max="5" width="12" style="23" customWidth="1"/>
    <col min="6" max="6" width="3.77734375" style="28" customWidth="1"/>
    <col min="7" max="7" width="17.5546875" style="22" customWidth="1"/>
    <col min="8" max="8" width="12" style="23" customWidth="1"/>
    <col min="9" max="9" width="3.77734375" style="28" customWidth="1"/>
    <col min="10" max="10" width="17.5546875" style="22" customWidth="1"/>
    <col min="11" max="11" width="12" style="23" customWidth="1"/>
    <col min="12" max="12" width="3.77734375" style="28" customWidth="1"/>
    <col min="13" max="13" width="17.5546875" style="22" customWidth="1"/>
    <col min="14" max="14" width="12" style="23" customWidth="1"/>
    <col min="15" max="15" width="3.77734375" style="28" customWidth="1"/>
    <col min="16" max="16" width="18.21875" style="23"/>
    <col min="17" max="17" width="18.21875" style="19"/>
    <col min="18" max="16384" width="18.21875" style="2"/>
  </cols>
  <sheetData>
    <row r="2" spans="2:19" ht="15" thickBot="1" x14ac:dyDescent="0.35"/>
    <row r="3" spans="2:19" s="27" customFormat="1" ht="34.799999999999997" customHeight="1" thickBot="1" x14ac:dyDescent="0.35">
      <c r="B3" s="29" t="s">
        <v>81</v>
      </c>
      <c r="C3" s="29" t="s">
        <v>0</v>
      </c>
      <c r="D3" s="30" t="s">
        <v>77</v>
      </c>
      <c r="E3" s="32" t="s">
        <v>75</v>
      </c>
      <c r="F3" s="34" t="s">
        <v>82</v>
      </c>
      <c r="G3" s="31" t="s">
        <v>78</v>
      </c>
      <c r="H3" s="32" t="s">
        <v>74</v>
      </c>
      <c r="I3" s="33" t="s">
        <v>82</v>
      </c>
      <c r="J3" s="30" t="s">
        <v>79</v>
      </c>
      <c r="K3" s="32" t="s">
        <v>73</v>
      </c>
      <c r="L3" s="34" t="s">
        <v>82</v>
      </c>
      <c r="M3" s="31" t="s">
        <v>80</v>
      </c>
      <c r="N3" s="32" t="s">
        <v>72</v>
      </c>
      <c r="O3" s="33" t="s">
        <v>82</v>
      </c>
      <c r="P3" s="41" t="s">
        <v>76</v>
      </c>
      <c r="Q3" s="24"/>
      <c r="R3" s="25"/>
      <c r="S3" s="26"/>
    </row>
    <row r="4" spans="2:19" x14ac:dyDescent="0.3">
      <c r="B4" s="157">
        <f>RANK(P4,$P$4:$P$21,1)</f>
        <v>1</v>
      </c>
      <c r="C4" s="159" t="s">
        <v>43</v>
      </c>
      <c r="D4" s="143" t="s">
        <v>44</v>
      </c>
      <c r="E4" s="111">
        <v>2.013888888888889E-2</v>
      </c>
      <c r="F4" s="113"/>
      <c r="G4" s="55" t="s">
        <v>45</v>
      </c>
      <c r="H4" s="99">
        <v>6.6666666666666666E-2</v>
      </c>
      <c r="I4" s="101">
        <f>RANK(H4,$H$4:$H$21,1)</f>
        <v>3</v>
      </c>
      <c r="J4" s="48" t="s">
        <v>46</v>
      </c>
      <c r="K4" s="129">
        <v>2.8587962962962964E-2</v>
      </c>
      <c r="L4" s="131">
        <f>RANK(K4,$K$4:$K$21,1)</f>
        <v>2</v>
      </c>
      <c r="M4" s="114" t="s">
        <v>47</v>
      </c>
      <c r="N4" s="111">
        <v>3.8564814814814816E-2</v>
      </c>
      <c r="O4" s="112"/>
      <c r="P4" s="103">
        <f>SUM(E4,H4,K4,N4)</f>
        <v>0.15395833333333334</v>
      </c>
      <c r="Q4" s="21"/>
    </row>
    <row r="5" spans="2:19" ht="15" thickBot="1" x14ac:dyDescent="0.35">
      <c r="B5" s="158"/>
      <c r="C5" s="160"/>
      <c r="D5" s="92"/>
      <c r="E5" s="82"/>
      <c r="F5" s="94"/>
      <c r="G5" s="56" t="s">
        <v>48</v>
      </c>
      <c r="H5" s="100"/>
      <c r="I5" s="102"/>
      <c r="J5" s="49" t="s">
        <v>49</v>
      </c>
      <c r="K5" s="130"/>
      <c r="L5" s="132"/>
      <c r="M5" s="115"/>
      <c r="N5" s="82"/>
      <c r="O5" s="84"/>
      <c r="P5" s="86"/>
    </row>
    <row r="6" spans="2:19" x14ac:dyDescent="0.3">
      <c r="B6" s="144">
        <f t="shared" ref="B6" si="0">RANK(P6,$P$4:$P$21,1)</f>
        <v>2</v>
      </c>
      <c r="C6" s="146" t="s">
        <v>50</v>
      </c>
      <c r="D6" s="91" t="s">
        <v>51</v>
      </c>
      <c r="E6" s="81">
        <v>2.3715277777777776E-2</v>
      </c>
      <c r="F6" s="93"/>
      <c r="G6" s="57" t="s">
        <v>52</v>
      </c>
      <c r="H6" s="149">
        <v>6.2175925925925933E-2</v>
      </c>
      <c r="I6" s="151">
        <f t="shared" ref="I6" si="1">RANK(H6,$H$4:$H$21,1)</f>
        <v>2</v>
      </c>
      <c r="J6" s="50" t="s">
        <v>53</v>
      </c>
      <c r="K6" s="152">
        <v>3.2754629629629627E-2</v>
      </c>
      <c r="L6" s="154">
        <f t="shared" ref="L6" si="2">RANK(K6,$K$4:$K$21,1)</f>
        <v>3</v>
      </c>
      <c r="M6" s="155" t="s">
        <v>54</v>
      </c>
      <c r="N6" s="149">
        <v>3.5428240740740739E-2</v>
      </c>
      <c r="O6" s="151">
        <f t="shared" ref="O6" si="3">RANK(N6,$N$4:$N$21,1)</f>
        <v>2</v>
      </c>
      <c r="P6" s="85">
        <f>SUM(E6,H6,K6,N6)</f>
        <v>0.15407407407407409</v>
      </c>
      <c r="Q6" s="40"/>
      <c r="R6" s="35"/>
      <c r="S6" s="35"/>
    </row>
    <row r="7" spans="2:19" ht="15" thickBot="1" x14ac:dyDescent="0.35">
      <c r="B7" s="145"/>
      <c r="C7" s="147"/>
      <c r="D7" s="148"/>
      <c r="E7" s="123"/>
      <c r="F7" s="93"/>
      <c r="G7" s="58" t="s">
        <v>71</v>
      </c>
      <c r="H7" s="150"/>
      <c r="I7" s="151"/>
      <c r="J7" s="51" t="s">
        <v>55</v>
      </c>
      <c r="K7" s="153"/>
      <c r="L7" s="154"/>
      <c r="M7" s="156"/>
      <c r="N7" s="150"/>
      <c r="O7" s="151"/>
      <c r="P7" s="126"/>
      <c r="Q7" s="20"/>
      <c r="R7" s="35"/>
      <c r="S7" s="35"/>
    </row>
    <row r="8" spans="2:19" x14ac:dyDescent="0.3">
      <c r="B8" s="139">
        <f t="shared" ref="B8" si="4">RANK(P8,$P$4:$P$21,1)</f>
        <v>3</v>
      </c>
      <c r="C8" s="141" t="s">
        <v>64</v>
      </c>
      <c r="D8" s="143" t="s">
        <v>65</v>
      </c>
      <c r="E8" s="111">
        <v>3.8194444444444441E-2</v>
      </c>
      <c r="F8" s="113"/>
      <c r="G8" s="59" t="s">
        <v>66</v>
      </c>
      <c r="H8" s="135">
        <v>4.8634259259259259E-2</v>
      </c>
      <c r="I8" s="136">
        <f t="shared" ref="I8" si="5">RANK(H8,$H$4:$H$21,1)</f>
        <v>1</v>
      </c>
      <c r="J8" s="46" t="s">
        <v>67</v>
      </c>
      <c r="K8" s="111">
        <v>4.9907407407407407E-2</v>
      </c>
      <c r="L8" s="113"/>
      <c r="M8" s="133" t="s">
        <v>68</v>
      </c>
      <c r="N8" s="135">
        <v>3.4606481481481481E-2</v>
      </c>
      <c r="O8" s="136">
        <f t="shared" ref="O8" si="6">RANK(N8,$N$4:$N$21,1)</f>
        <v>1</v>
      </c>
      <c r="P8" s="103">
        <f>SUM(E8,H8,K8,N8)</f>
        <v>0.1713425925925926</v>
      </c>
      <c r="Q8" s="20"/>
      <c r="R8" s="35"/>
      <c r="S8" s="35"/>
    </row>
    <row r="9" spans="2:19" ht="15" thickBot="1" x14ac:dyDescent="0.35">
      <c r="B9" s="140"/>
      <c r="C9" s="142"/>
      <c r="D9" s="92"/>
      <c r="E9" s="82"/>
      <c r="F9" s="94"/>
      <c r="G9" s="60" t="s">
        <v>69</v>
      </c>
      <c r="H9" s="96"/>
      <c r="I9" s="137"/>
      <c r="J9" s="47" t="s">
        <v>70</v>
      </c>
      <c r="K9" s="82"/>
      <c r="L9" s="94"/>
      <c r="M9" s="134"/>
      <c r="N9" s="96"/>
      <c r="O9" s="137"/>
      <c r="P9" s="86"/>
      <c r="Q9" s="20"/>
      <c r="R9" s="35"/>
      <c r="S9" s="35"/>
    </row>
    <row r="10" spans="2:19" x14ac:dyDescent="0.3">
      <c r="B10" s="87">
        <f t="shared" ref="B10" si="7">RANK(P10,$P$4:$P$21,1)</f>
        <v>4</v>
      </c>
      <c r="C10" s="89" t="s">
        <v>20</v>
      </c>
      <c r="D10" s="42" t="s">
        <v>21</v>
      </c>
      <c r="E10" s="81">
        <v>1.7824074074074076E-2</v>
      </c>
      <c r="F10" s="93"/>
      <c r="G10" s="36" t="s">
        <v>22</v>
      </c>
      <c r="H10" s="81">
        <v>7.048611111111111E-2</v>
      </c>
      <c r="I10" s="83"/>
      <c r="J10" s="52" t="s">
        <v>23</v>
      </c>
      <c r="K10" s="81">
        <v>3.3449074074074069E-2</v>
      </c>
      <c r="L10" s="93"/>
      <c r="M10" s="124" t="s">
        <v>24</v>
      </c>
      <c r="N10" s="81">
        <v>5.0694444444444452E-2</v>
      </c>
      <c r="O10" s="83"/>
      <c r="P10" s="85">
        <f>SUM(E10,H10,K10,N10)</f>
        <v>0.17245370370370372</v>
      </c>
      <c r="Q10" s="20"/>
      <c r="R10" s="35"/>
      <c r="S10" s="35"/>
    </row>
    <row r="11" spans="2:19" ht="15" thickBot="1" x14ac:dyDescent="0.35">
      <c r="B11" s="119"/>
      <c r="C11" s="138"/>
      <c r="D11" s="43" t="s">
        <v>25</v>
      </c>
      <c r="E11" s="123"/>
      <c r="F11" s="93"/>
      <c r="G11" s="38" t="s">
        <v>26</v>
      </c>
      <c r="H11" s="123"/>
      <c r="I11" s="83"/>
      <c r="J11" s="43" t="s">
        <v>27</v>
      </c>
      <c r="K11" s="123"/>
      <c r="L11" s="93"/>
      <c r="M11" s="125"/>
      <c r="N11" s="123"/>
      <c r="O11" s="83"/>
      <c r="P11" s="126"/>
      <c r="Q11" s="20"/>
      <c r="R11" s="35"/>
      <c r="S11" s="35"/>
    </row>
    <row r="12" spans="2:19" x14ac:dyDescent="0.3">
      <c r="B12" s="104">
        <f t="shared" ref="B12" si="8">RANK(P12,$P$4:$P$21,1)</f>
        <v>5</v>
      </c>
      <c r="C12" s="116" t="s">
        <v>5</v>
      </c>
      <c r="D12" s="127" t="s">
        <v>6</v>
      </c>
      <c r="E12" s="129">
        <v>1.6018518518518519E-2</v>
      </c>
      <c r="F12" s="131">
        <f t="shared" ref="F12" si="9">RANK(E12,$E$4:$E$21,1)</f>
        <v>2</v>
      </c>
      <c r="G12" s="59" t="s">
        <v>7</v>
      </c>
      <c r="H12" s="111">
        <v>7.1273148148148155E-2</v>
      </c>
      <c r="I12" s="112"/>
      <c r="J12" s="46" t="s">
        <v>8</v>
      </c>
      <c r="K12" s="111">
        <v>4.0451388888888891E-2</v>
      </c>
      <c r="L12" s="113"/>
      <c r="M12" s="114" t="s">
        <v>9</v>
      </c>
      <c r="N12" s="111">
        <v>4.6875E-2</v>
      </c>
      <c r="O12" s="112"/>
      <c r="P12" s="103">
        <f>SUM(E12,H12,K12,N12)</f>
        <v>0.17461805555555557</v>
      </c>
      <c r="Q12" s="20"/>
      <c r="R12" s="35"/>
      <c r="S12"/>
    </row>
    <row r="13" spans="2:19" ht="15" thickBot="1" x14ac:dyDescent="0.35">
      <c r="B13" s="88"/>
      <c r="C13" s="90"/>
      <c r="D13" s="128"/>
      <c r="E13" s="130"/>
      <c r="F13" s="132"/>
      <c r="G13" s="39" t="s">
        <v>10</v>
      </c>
      <c r="H13" s="82"/>
      <c r="I13" s="84"/>
      <c r="J13" s="47" t="s">
        <v>11</v>
      </c>
      <c r="K13" s="82"/>
      <c r="L13" s="94"/>
      <c r="M13" s="115"/>
      <c r="N13" s="82"/>
      <c r="O13" s="84"/>
      <c r="P13" s="86"/>
      <c r="Q13" s="20"/>
      <c r="R13" s="35"/>
      <c r="S13" s="35"/>
    </row>
    <row r="14" spans="2:19" x14ac:dyDescent="0.3">
      <c r="B14" s="87">
        <f t="shared" ref="B14" si="10">RANK(P14,$P$4:$P$21,1)</f>
        <v>6</v>
      </c>
      <c r="C14" s="44" t="s">
        <v>12</v>
      </c>
      <c r="D14" s="120" t="s">
        <v>19</v>
      </c>
      <c r="E14" s="95">
        <v>1.4641203703703703E-2</v>
      </c>
      <c r="F14" s="97">
        <f t="shared" ref="F14" si="11">RANK(E14,$E$4:$E$21,1)</f>
        <v>1</v>
      </c>
      <c r="G14" s="36" t="s">
        <v>14</v>
      </c>
      <c r="H14" s="81">
        <v>9.5821759259259245E-2</v>
      </c>
      <c r="I14" s="83"/>
      <c r="J14" s="52" t="s">
        <v>19</v>
      </c>
      <c r="K14" s="81">
        <v>4.4259259259259255E-2</v>
      </c>
      <c r="L14" s="93"/>
      <c r="M14" s="124" t="s">
        <v>16</v>
      </c>
      <c r="N14" s="81">
        <v>5.2696759259259263E-2</v>
      </c>
      <c r="O14" s="83"/>
      <c r="P14" s="85">
        <f>SUM(E14,H14,K14,N14)</f>
        <v>0.20741898148148147</v>
      </c>
      <c r="Q14" s="20"/>
      <c r="R14" s="35"/>
      <c r="S14" s="35"/>
    </row>
    <row r="15" spans="2:19" ht="15" thickBot="1" x14ac:dyDescent="0.35">
      <c r="B15" s="119"/>
      <c r="C15" s="45" t="s">
        <v>17</v>
      </c>
      <c r="D15" s="121"/>
      <c r="E15" s="122"/>
      <c r="F15" s="97"/>
      <c r="G15" s="38" t="s">
        <v>18</v>
      </c>
      <c r="H15" s="123"/>
      <c r="I15" s="83"/>
      <c r="J15" s="43" t="s">
        <v>18</v>
      </c>
      <c r="K15" s="123"/>
      <c r="L15" s="93"/>
      <c r="M15" s="125"/>
      <c r="N15" s="123"/>
      <c r="O15" s="83"/>
      <c r="P15" s="126"/>
      <c r="Q15" s="20"/>
      <c r="R15" s="35"/>
      <c r="S15" s="35"/>
    </row>
    <row r="16" spans="2:19" x14ac:dyDescent="0.3">
      <c r="B16" s="104">
        <f t="shared" ref="B16" si="12">RANK(P16,$P$4:$P$21,1)</f>
        <v>7</v>
      </c>
      <c r="C16" s="116" t="s">
        <v>56</v>
      </c>
      <c r="D16" s="46" t="s">
        <v>57</v>
      </c>
      <c r="E16" s="111">
        <v>2.3240740740740742E-2</v>
      </c>
      <c r="F16" s="113"/>
      <c r="G16" s="37" t="s">
        <v>58</v>
      </c>
      <c r="H16" s="111">
        <v>9.1527777777777777E-2</v>
      </c>
      <c r="I16" s="112"/>
      <c r="J16" s="46" t="s">
        <v>59</v>
      </c>
      <c r="K16" s="111">
        <v>5.9745370370370372E-2</v>
      </c>
      <c r="L16" s="113"/>
      <c r="M16" s="117" t="s">
        <v>60</v>
      </c>
      <c r="N16" s="99">
        <v>3.577546296296296E-2</v>
      </c>
      <c r="O16" s="101">
        <f t="shared" ref="O16" si="13">RANK(N16,$N$4:$N$21,1)</f>
        <v>3</v>
      </c>
      <c r="P16" s="103">
        <f>SUM(E16,H16,K16,N16)</f>
        <v>0.21028935185185185</v>
      </c>
      <c r="Q16" s="20"/>
      <c r="R16" s="35"/>
      <c r="S16" s="35"/>
    </row>
    <row r="17" spans="2:19" ht="15" thickBot="1" x14ac:dyDescent="0.35">
      <c r="B17" s="88"/>
      <c r="C17" s="90"/>
      <c r="D17" s="47" t="s">
        <v>61</v>
      </c>
      <c r="E17" s="82"/>
      <c r="F17" s="94"/>
      <c r="G17" s="61" t="s">
        <v>62</v>
      </c>
      <c r="H17" s="82"/>
      <c r="I17" s="84"/>
      <c r="J17" s="47" t="s">
        <v>63</v>
      </c>
      <c r="K17" s="82"/>
      <c r="L17" s="94"/>
      <c r="M17" s="118"/>
      <c r="N17" s="100"/>
      <c r="O17" s="102"/>
      <c r="P17" s="86"/>
      <c r="Q17" s="20"/>
      <c r="R17"/>
      <c r="S17" s="35"/>
    </row>
    <row r="18" spans="2:19" x14ac:dyDescent="0.3">
      <c r="B18" s="104">
        <f t="shared" ref="B18" si="14">RANK(P18,$P$4:$P$21,1)</f>
        <v>8</v>
      </c>
      <c r="C18" s="105" t="s">
        <v>36</v>
      </c>
      <c r="D18" s="107" t="s">
        <v>83</v>
      </c>
      <c r="E18" s="99">
        <v>1.7071759259259259E-2</v>
      </c>
      <c r="F18" s="109">
        <f t="shared" ref="F18" si="15">RANK(E18,$E$4:$E$21,1)</f>
        <v>3</v>
      </c>
      <c r="G18" s="37" t="s">
        <v>39</v>
      </c>
      <c r="H18" s="111">
        <v>7.9618055555555553E-2</v>
      </c>
      <c r="I18" s="112"/>
      <c r="J18" s="46" t="s">
        <v>38</v>
      </c>
      <c r="K18" s="111">
        <v>7.8715277777777773E-2</v>
      </c>
      <c r="L18" s="113"/>
      <c r="M18" s="114" t="s">
        <v>40</v>
      </c>
      <c r="N18" s="111">
        <v>4.4641203703703704E-2</v>
      </c>
      <c r="O18" s="112"/>
      <c r="P18" s="103">
        <f>SUM(E18,H18,K18,N18)</f>
        <v>0.22004629629629627</v>
      </c>
      <c r="Q18" s="20"/>
      <c r="R18" s="35"/>
      <c r="S18" s="35"/>
    </row>
    <row r="19" spans="2:19" ht="15" thickBot="1" x14ac:dyDescent="0.35">
      <c r="B19" s="88"/>
      <c r="C19" s="106"/>
      <c r="D19" s="108"/>
      <c r="E19" s="100"/>
      <c r="F19" s="110"/>
      <c r="G19" s="61" t="s">
        <v>42</v>
      </c>
      <c r="H19" s="82"/>
      <c r="I19" s="84"/>
      <c r="J19" s="47" t="s">
        <v>41</v>
      </c>
      <c r="K19" s="82"/>
      <c r="L19" s="94"/>
      <c r="M19" s="115"/>
      <c r="N19" s="82"/>
      <c r="O19" s="84"/>
      <c r="P19" s="86"/>
      <c r="Q19" s="20"/>
      <c r="R19" s="35"/>
      <c r="S19" s="35"/>
    </row>
    <row r="20" spans="2:19" x14ac:dyDescent="0.3">
      <c r="B20" s="87">
        <f t="shared" ref="B20" si="16">RANK(P20,$P$4:$P$21,1)</f>
        <v>9</v>
      </c>
      <c r="C20" s="89" t="s">
        <v>28</v>
      </c>
      <c r="D20" s="91" t="s">
        <v>29</v>
      </c>
      <c r="E20" s="81">
        <v>2.4259259259259258E-2</v>
      </c>
      <c r="F20" s="93"/>
      <c r="G20" s="36" t="s">
        <v>32</v>
      </c>
      <c r="H20" s="81">
        <v>0.12396990740740742</v>
      </c>
      <c r="I20" s="83"/>
      <c r="J20" s="53" t="s">
        <v>31</v>
      </c>
      <c r="K20" s="95">
        <v>2.56712962962963E-2</v>
      </c>
      <c r="L20" s="97">
        <f t="shared" ref="L20" si="17">RANK(K20,$K$4:$K$21,1)</f>
        <v>1</v>
      </c>
      <c r="M20" s="36" t="s">
        <v>30</v>
      </c>
      <c r="N20" s="81">
        <v>8.819444444444445E-2</v>
      </c>
      <c r="O20" s="83"/>
      <c r="P20" s="85">
        <f>SUM(E20,H20,K20,N20)</f>
        <v>0.26209490740740743</v>
      </c>
      <c r="Q20" s="20"/>
      <c r="R20" s="35"/>
      <c r="S20" s="35"/>
    </row>
    <row r="21" spans="2:19" ht="15" thickBot="1" x14ac:dyDescent="0.35">
      <c r="B21" s="88"/>
      <c r="C21" s="90"/>
      <c r="D21" s="92"/>
      <c r="E21" s="82"/>
      <c r="F21" s="94"/>
      <c r="G21" s="61" t="s">
        <v>35</v>
      </c>
      <c r="H21" s="82"/>
      <c r="I21" s="84"/>
      <c r="J21" s="54" t="s">
        <v>34</v>
      </c>
      <c r="K21" s="96"/>
      <c r="L21" s="98"/>
      <c r="M21" s="39" t="s">
        <v>33</v>
      </c>
      <c r="N21" s="82"/>
      <c r="O21" s="84"/>
      <c r="P21" s="86"/>
      <c r="Q21" s="20"/>
      <c r="R21" s="35"/>
      <c r="S21" s="35"/>
    </row>
  </sheetData>
  <mergeCells count="113">
    <mergeCell ref="B4:B5"/>
    <mergeCell ref="C4:C5"/>
    <mergeCell ref="D4:D5"/>
    <mergeCell ref="E4:E5"/>
    <mergeCell ref="F4:F5"/>
    <mergeCell ref="H4:H5"/>
    <mergeCell ref="I4:I5"/>
    <mergeCell ref="B6:B7"/>
    <mergeCell ref="C6:C7"/>
    <mergeCell ref="D6:D7"/>
    <mergeCell ref="E6:E7"/>
    <mergeCell ref="F6:F7"/>
    <mergeCell ref="H6:H7"/>
    <mergeCell ref="I6:I7"/>
    <mergeCell ref="K6:K7"/>
    <mergeCell ref="L6:L7"/>
    <mergeCell ref="I8:I9"/>
    <mergeCell ref="K8:K9"/>
    <mergeCell ref="L8:L9"/>
    <mergeCell ref="K4:K5"/>
    <mergeCell ref="L4:L5"/>
    <mergeCell ref="M4:M5"/>
    <mergeCell ref="N4:N5"/>
    <mergeCell ref="O4:O5"/>
    <mergeCell ref="P4:P5"/>
    <mergeCell ref="M6:M7"/>
    <mergeCell ref="N6:N7"/>
    <mergeCell ref="O6:O7"/>
    <mergeCell ref="P6:P7"/>
    <mergeCell ref="K12:K13"/>
    <mergeCell ref="L12:L13"/>
    <mergeCell ref="M8:M9"/>
    <mergeCell ref="N8:N9"/>
    <mergeCell ref="O8:O9"/>
    <mergeCell ref="P8:P9"/>
    <mergeCell ref="B10:B11"/>
    <mergeCell ref="C10:C11"/>
    <mergeCell ref="E10:E11"/>
    <mergeCell ref="F10:F11"/>
    <mergeCell ref="H10:H11"/>
    <mergeCell ref="I10:I11"/>
    <mergeCell ref="K10:K11"/>
    <mergeCell ref="L10:L11"/>
    <mergeCell ref="M10:M11"/>
    <mergeCell ref="N10:N11"/>
    <mergeCell ref="O10:O11"/>
    <mergeCell ref="P10:P11"/>
    <mergeCell ref="B8:B9"/>
    <mergeCell ref="C8:C9"/>
    <mergeCell ref="D8:D9"/>
    <mergeCell ref="E8:E9"/>
    <mergeCell ref="F8:F9"/>
    <mergeCell ref="H8:H9"/>
    <mergeCell ref="M16:M17"/>
    <mergeCell ref="M12:M13"/>
    <mergeCell ref="N12:N13"/>
    <mergeCell ref="O12:O13"/>
    <mergeCell ref="P12:P13"/>
    <mergeCell ref="B14:B15"/>
    <mergeCell ref="D14:D15"/>
    <mergeCell ref="E14:E15"/>
    <mergeCell ref="F14:F15"/>
    <mergeCell ref="H14:H15"/>
    <mergeCell ref="I14:I15"/>
    <mergeCell ref="K14:K15"/>
    <mergeCell ref="L14:L15"/>
    <mergeCell ref="M14:M15"/>
    <mergeCell ref="N14:N15"/>
    <mergeCell ref="O14:O15"/>
    <mergeCell ref="P14:P15"/>
    <mergeCell ref="B12:B13"/>
    <mergeCell ref="C12:C13"/>
    <mergeCell ref="D12:D13"/>
    <mergeCell ref="E12:E13"/>
    <mergeCell ref="F12:F13"/>
    <mergeCell ref="H12:H13"/>
    <mergeCell ref="I12:I13"/>
    <mergeCell ref="N16:N17"/>
    <mergeCell ref="O16:O17"/>
    <mergeCell ref="P16:P17"/>
    <mergeCell ref="B18:B19"/>
    <mergeCell ref="C18:C19"/>
    <mergeCell ref="D18:D19"/>
    <mergeCell ref="E18:E19"/>
    <mergeCell ref="F18:F19"/>
    <mergeCell ref="H18:H19"/>
    <mergeCell ref="I18:I19"/>
    <mergeCell ref="K18:K19"/>
    <mergeCell ref="L18:L19"/>
    <mergeCell ref="M18:M19"/>
    <mergeCell ref="N18:N19"/>
    <mergeCell ref="O18:O19"/>
    <mergeCell ref="P18:P19"/>
    <mergeCell ref="B16:B17"/>
    <mergeCell ref="C16:C17"/>
    <mergeCell ref="E16:E17"/>
    <mergeCell ref="F16:F17"/>
    <mergeCell ref="H16:H17"/>
    <mergeCell ref="I16:I17"/>
    <mergeCell ref="K16:K17"/>
    <mergeCell ref="L16:L17"/>
    <mergeCell ref="N20:N21"/>
    <mergeCell ref="O20:O21"/>
    <mergeCell ref="P20:P21"/>
    <mergeCell ref="B20:B21"/>
    <mergeCell ref="C20:C21"/>
    <mergeCell ref="D20:D21"/>
    <mergeCell ref="E20:E21"/>
    <mergeCell ref="F20:F21"/>
    <mergeCell ref="H20:H21"/>
    <mergeCell ref="I20:I21"/>
    <mergeCell ref="K20:K21"/>
    <mergeCell ref="L20:L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Alasdair MacInnes</dc:creator>
  <cp:lastModifiedBy>Alasdair MacInnes</cp:lastModifiedBy>
  <dcterms:created xsi:type="dcterms:W3CDTF">2021-01-21T21:38:31Z</dcterms:created>
  <dcterms:modified xsi:type="dcterms:W3CDTF">2021-02-08T08:51:24Z</dcterms:modified>
</cp:coreProperties>
</file>