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805" activeTab="0"/>
  </bookViews>
  <sheets>
    <sheet name="Summary" sheetId="1" r:id="rId1"/>
  </sheets>
  <definedNames>
    <definedName name="Name">'Summary'!#REF!</definedName>
  </definedNames>
  <calcPr fullCalcOnLoad="1"/>
</workbook>
</file>

<file path=xl/comments1.xml><?xml version="1.0" encoding="utf-8"?>
<comments xmlns="http://schemas.openxmlformats.org/spreadsheetml/2006/main">
  <authors>
    <author>Chris Upson</author>
  </authors>
  <commentList>
    <comment ref="C6" authorId="0">
      <text>
        <r>
          <rPr>
            <sz val="8"/>
            <rFont val="Tahoma"/>
            <family val="2"/>
          </rPr>
          <t>Enter bonus points for mass participation
5 Westies = 1 point
10 Westies = 2 points
15 Westies = 3 points</t>
        </r>
        <r>
          <rPr>
            <sz val="8"/>
            <rFont val="Tahoma"/>
            <family val="0"/>
          </rPr>
          <t xml:space="preserve">
</t>
        </r>
      </text>
    </comment>
    <comment ref="R8" authorId="0">
      <text>
        <r>
          <rPr>
            <sz val="8"/>
            <rFont val="Tahoma"/>
            <family val="0"/>
          </rPr>
          <t xml:space="preserve">John Quinn ran twice at Helensburgh
</t>
        </r>
      </text>
    </comment>
    <comment ref="S9" authorId="0">
      <text>
        <r>
          <rPr>
            <b/>
            <sz val="8"/>
            <rFont val="Tahoma"/>
            <family val="0"/>
          </rPr>
          <t>Chris Upson:</t>
        </r>
        <r>
          <rPr>
            <sz val="8"/>
            <rFont val="Tahoma"/>
            <family val="0"/>
          </rPr>
          <t xml:space="preserve">
PBs at Cumbernauld, Bellahouston and Balloch to Clydebank
</t>
        </r>
      </text>
    </comment>
    <comment ref="S13" authorId="0">
      <text>
        <r>
          <rPr>
            <sz val="8"/>
            <rFont val="Tahoma"/>
            <family val="2"/>
          </rPr>
          <t>Ellie ran a PB at Cumbernauld</t>
        </r>
      </text>
    </comment>
    <comment ref="S8" authorId="0">
      <text>
        <r>
          <rPr>
            <sz val="8"/>
            <rFont val="Tahoma"/>
            <family val="0"/>
          </rPr>
          <t>PBs at Scally &amp; WD CC</t>
        </r>
      </text>
    </comment>
  </commentList>
</comments>
</file>

<file path=xl/sharedStrings.xml><?xml version="1.0" encoding="utf-8"?>
<sst xmlns="http://schemas.openxmlformats.org/spreadsheetml/2006/main" count="61" uniqueCount="61">
  <si>
    <t>Name</t>
  </si>
  <si>
    <t>Chris Upson</t>
  </si>
  <si>
    <t>Don Reid</t>
  </si>
  <si>
    <t>David Riach</t>
  </si>
  <si>
    <t>Pos</t>
  </si>
  <si>
    <t>West District Relays</t>
  </si>
  <si>
    <t>PB Bonus</t>
  </si>
  <si>
    <t>Races Run Bonus</t>
  </si>
  <si>
    <t>Ran</t>
  </si>
  <si>
    <t>Mass Participation Bonus</t>
  </si>
  <si>
    <t>TOTAL</t>
  </si>
  <si>
    <t>Catriona Miller</t>
  </si>
  <si>
    <t>National CC Relays</t>
  </si>
  <si>
    <t>Allan Scally Relays</t>
  </si>
  <si>
    <t>West District CC</t>
  </si>
  <si>
    <t>National CC</t>
  </si>
  <si>
    <t>Balloch to Clydebank Half</t>
  </si>
  <si>
    <t xml:space="preserve">Rules as follows: </t>
  </si>
  <si>
    <t xml:space="preserve">2 extra points if 10 or more Westies take part </t>
  </si>
  <si>
    <t xml:space="preserve">3 extra points if 15 or more Westies take part </t>
  </si>
  <si>
    <t>Pauline McAdam</t>
  </si>
  <si>
    <t xml:space="preserve">1 extra point if 5 or more Westies take part </t>
  </si>
  <si>
    <t>Ellie Homewood</t>
  </si>
  <si>
    <t>Bonus points:</t>
  </si>
  <si>
    <t>Points</t>
  </si>
  <si>
    <t>Hamilton Semple</t>
  </si>
  <si>
    <t>Gibson Fleming</t>
  </si>
  <si>
    <t>John Denovan</t>
  </si>
  <si>
    <t>Ken Macmahon</t>
  </si>
  <si>
    <t>Pat McLaughlin</t>
  </si>
  <si>
    <t>Johnston Orr</t>
  </si>
  <si>
    <t>Dave Calder</t>
  </si>
  <si>
    <t>Graeme Orr</t>
  </si>
  <si>
    <t>John Quinn</t>
  </si>
  <si>
    <t>Ian Struthers</t>
  </si>
  <si>
    <t>Glasgow Uni Road Race</t>
  </si>
  <si>
    <t>Owen O'Neill</t>
  </si>
  <si>
    <t>John Donnelly</t>
  </si>
  <si>
    <t>Westies Winter League 2010 - 2011</t>
  </si>
  <si>
    <t>DAAA CC Relays</t>
  </si>
  <si>
    <t>DAAA CC</t>
  </si>
  <si>
    <t>Nigel Barge 10k</t>
  </si>
  <si>
    <t>Jack Crawford 10k</t>
  </si>
  <si>
    <t>Bella 4k CC</t>
  </si>
  <si>
    <t>2 pts for completing each race, except National Champs (Cumbernald, Bellahouston and Falkirk) where you receive 3 pts</t>
  </si>
  <si>
    <t>Scott Mitchell</t>
  </si>
  <si>
    <t>Sam Alexander</t>
  </si>
  <si>
    <t>Ciaran McDonald</t>
  </si>
  <si>
    <t>Ana Talbot</t>
  </si>
  <si>
    <t>Muffy Calder</t>
  </si>
  <si>
    <t>2  extra points if you get a PB</t>
  </si>
  <si>
    <t>Archie Cameron</t>
  </si>
  <si>
    <t>2  extra points if you run 5 races</t>
  </si>
  <si>
    <t>2  extra points if you run 9 races</t>
  </si>
  <si>
    <t>Peter Grassl</t>
  </si>
  <si>
    <t>Steffen Gorgas</t>
  </si>
  <si>
    <t>Niall McAlinden</t>
  </si>
  <si>
    <t>Cameron Burt</t>
  </si>
  <si>
    <t>Helen MacPherson</t>
  </si>
  <si>
    <t>Updated 19th March 2011</t>
  </si>
  <si>
    <t>Westies Winter League 2010/11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</si>
</sst>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sz val="7"/>
      <name val="Arial"/>
      <family val="2"/>
    </font>
    <font>
      <sz val="7"/>
      <name val="Small Fonts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8"/>
      <name val="Tahoma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2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2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2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4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>
      <alignment horizontal="center" vertical="center"/>
    </xf>
    <xf numFmtId="0" fontId="1" fillId="5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indent="1"/>
    </xf>
    <xf numFmtId="0" fontId="1" fillId="4" borderId="3" xfId="20" applyFont="1" applyFill="1" applyBorder="1" applyAlignment="1">
      <alignment horizontal="left" vertical="center" indent="1"/>
    </xf>
    <xf numFmtId="0" fontId="1" fillId="6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6" borderId="3" xfId="20" applyFont="1" applyFill="1" applyBorder="1" applyAlignment="1">
      <alignment horizontal="center" vertical="center"/>
    </xf>
    <xf numFmtId="0" fontId="1" fillId="7" borderId="3" xfId="2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 vertical="center"/>
    </xf>
    <xf numFmtId="0" fontId="8" fillId="9" borderId="1" xfId="0" applyNumberFormat="1" applyFont="1" applyFill="1" applyBorder="1" applyAlignment="1">
      <alignment horizontal="center"/>
    </xf>
    <xf numFmtId="16" fontId="6" fillId="10" borderId="3" xfId="0" applyNumberFormat="1" applyFont="1" applyFill="1" applyBorder="1" applyAlignment="1">
      <alignment horizontal="center" wrapText="1"/>
    </xf>
    <xf numFmtId="0" fontId="6" fillId="10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4" fillId="12" borderId="11" xfId="0" applyNumberFormat="1" applyFont="1" applyFill="1" applyBorder="1" applyAlignment="1">
      <alignment/>
    </xf>
    <xf numFmtId="0" fontId="4" fillId="12" borderId="1" xfId="0" applyNumberFormat="1" applyFont="1" applyFill="1" applyBorder="1" applyAlignment="1">
      <alignment horizontal="left"/>
    </xf>
    <xf numFmtId="0" fontId="7" fillId="13" borderId="3" xfId="0" applyFont="1" applyFill="1" applyBorder="1" applyAlignment="1">
      <alignment horizontal="center" wrapText="1"/>
    </xf>
    <xf numFmtId="0" fontId="6" fillId="13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8" borderId="15" xfId="0" applyFont="1" applyFill="1" applyBorder="1" applyAlignment="1">
      <alignment horizontal="left" vertical="center"/>
    </xf>
    <xf numFmtId="0" fontId="0" fillId="0" borderId="1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C0C0C0"/>
      </font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6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421875" style="2" customWidth="1"/>
    <col min="2" max="2" width="19.140625" style="3" customWidth="1"/>
    <col min="3" max="3" width="6.7109375" style="3" customWidth="1"/>
    <col min="4" max="4" width="3.8515625" style="10" bestFit="1" customWidth="1"/>
    <col min="5" max="9" width="6.8515625" style="1" customWidth="1"/>
    <col min="10" max="16" width="6.8515625" style="2" customWidth="1"/>
    <col min="17" max="17" width="5.421875" style="2" customWidth="1"/>
    <col min="18" max="20" width="5.421875" style="1" customWidth="1"/>
    <col min="21" max="21" width="5.421875" style="1" hidden="1" customWidth="1"/>
    <col min="22" max="32" width="5.8515625" style="1" hidden="1" customWidth="1"/>
    <col min="33" max="39" width="9.57421875" style="2" customWidth="1"/>
    <col min="40" max="16384" width="10.00390625" style="2" customWidth="1"/>
  </cols>
  <sheetData>
    <row r="1" spans="1:21" ht="20.25">
      <c r="A1" s="61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ht="9" customHeight="1" thickBot="1">
      <c r="E2" s="4"/>
    </row>
    <row r="3" spans="1:32" s="5" customFormat="1" ht="11.25">
      <c r="A3" s="54" t="s">
        <v>59</v>
      </c>
      <c r="B3" s="55"/>
      <c r="C3" s="12"/>
      <c r="D3" s="13"/>
      <c r="E3" s="49">
        <v>1</v>
      </c>
      <c r="F3" s="49">
        <v>2</v>
      </c>
      <c r="G3" s="49">
        <v>3</v>
      </c>
      <c r="H3" s="49">
        <v>4</v>
      </c>
      <c r="I3" s="49">
        <v>5</v>
      </c>
      <c r="J3" s="49">
        <v>6</v>
      </c>
      <c r="K3" s="49">
        <v>7</v>
      </c>
      <c r="L3" s="49">
        <v>8</v>
      </c>
      <c r="M3" s="49">
        <v>9</v>
      </c>
      <c r="N3" s="49">
        <v>10</v>
      </c>
      <c r="O3" s="49">
        <v>11</v>
      </c>
      <c r="P3" s="49">
        <v>12</v>
      </c>
      <c r="Q3" s="13"/>
      <c r="R3" s="13"/>
      <c r="S3" s="13"/>
      <c r="T3" s="1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s="38" customFormat="1" ht="39">
      <c r="A4" s="35"/>
      <c r="B4" s="37"/>
      <c r="C4" s="37"/>
      <c r="D4" s="36"/>
      <c r="E4" s="51" t="s">
        <v>5</v>
      </c>
      <c r="F4" s="51" t="s">
        <v>39</v>
      </c>
      <c r="G4" s="51" t="s">
        <v>12</v>
      </c>
      <c r="H4" s="51" t="s">
        <v>13</v>
      </c>
      <c r="I4" s="51" t="s">
        <v>35</v>
      </c>
      <c r="J4" s="51" t="s">
        <v>40</v>
      </c>
      <c r="K4" s="51" t="s">
        <v>14</v>
      </c>
      <c r="L4" s="51" t="s">
        <v>43</v>
      </c>
      <c r="M4" s="51" t="s">
        <v>15</v>
      </c>
      <c r="N4" s="51" t="s">
        <v>41</v>
      </c>
      <c r="O4" s="51" t="s">
        <v>42</v>
      </c>
      <c r="P4" s="51" t="s">
        <v>16</v>
      </c>
      <c r="Q4" s="15" t="s">
        <v>9</v>
      </c>
      <c r="R4" s="15" t="s">
        <v>7</v>
      </c>
      <c r="S4" s="15" t="s">
        <v>6</v>
      </c>
      <c r="T4" s="19"/>
      <c r="U4" s="56" t="str">
        <f>E4</f>
        <v>West District Relays</v>
      </c>
      <c r="V4" s="56" t="str">
        <f aca="true" t="shared" si="0" ref="V4:AF4">F4</f>
        <v>DAAA CC Relays</v>
      </c>
      <c r="W4" s="56" t="str">
        <f t="shared" si="0"/>
        <v>National CC Relays</v>
      </c>
      <c r="X4" s="56" t="str">
        <f t="shared" si="0"/>
        <v>Allan Scally Relays</v>
      </c>
      <c r="Y4" s="56" t="str">
        <f t="shared" si="0"/>
        <v>Glasgow Uni Road Race</v>
      </c>
      <c r="Z4" s="56" t="str">
        <f t="shared" si="0"/>
        <v>DAAA CC</v>
      </c>
      <c r="AA4" s="56" t="str">
        <f t="shared" si="0"/>
        <v>West District CC</v>
      </c>
      <c r="AB4" s="56" t="str">
        <f t="shared" si="0"/>
        <v>Bella 4k CC</v>
      </c>
      <c r="AC4" s="56" t="str">
        <f t="shared" si="0"/>
        <v>National CC</v>
      </c>
      <c r="AD4" s="56" t="str">
        <f t="shared" si="0"/>
        <v>Nigel Barge 10k</v>
      </c>
      <c r="AE4" s="56" t="str">
        <f t="shared" si="0"/>
        <v>Jack Crawford 10k</v>
      </c>
      <c r="AF4" s="56" t="str">
        <f t="shared" si="0"/>
        <v>Balloch to Clydebank Half</v>
      </c>
    </row>
    <row r="5" spans="1:32" s="17" customFormat="1" ht="9.75">
      <c r="A5" s="14"/>
      <c r="B5" s="16"/>
      <c r="C5" s="16"/>
      <c r="D5" s="15"/>
      <c r="E5" s="50">
        <v>40460</v>
      </c>
      <c r="F5" s="50">
        <v>40467</v>
      </c>
      <c r="G5" s="50">
        <v>40474</v>
      </c>
      <c r="H5" s="50">
        <v>40481</v>
      </c>
      <c r="I5" s="50">
        <v>40488</v>
      </c>
      <c r="J5" s="50">
        <v>40509</v>
      </c>
      <c r="K5" s="50">
        <v>40559</v>
      </c>
      <c r="L5" s="50">
        <v>40573</v>
      </c>
      <c r="M5" s="50">
        <v>40593</v>
      </c>
      <c r="N5" s="50">
        <v>40607</v>
      </c>
      <c r="O5" s="50">
        <v>40614</v>
      </c>
      <c r="P5" s="50">
        <v>40615</v>
      </c>
      <c r="Q5" s="15"/>
      <c r="R5" s="15"/>
      <c r="S5" s="15"/>
      <c r="T5" s="19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</row>
    <row r="6" spans="1:32" s="32" customFormat="1" ht="12.75" customHeight="1">
      <c r="A6" s="29"/>
      <c r="B6" s="30"/>
      <c r="C6" s="65" t="s">
        <v>23</v>
      </c>
      <c r="D6" s="66"/>
      <c r="E6" s="52">
        <v>3</v>
      </c>
      <c r="F6" s="52">
        <v>2</v>
      </c>
      <c r="G6" s="52">
        <v>2</v>
      </c>
      <c r="H6" s="52">
        <v>0</v>
      </c>
      <c r="I6" s="52">
        <v>1</v>
      </c>
      <c r="J6" s="52">
        <v>2</v>
      </c>
      <c r="K6" s="52">
        <v>2</v>
      </c>
      <c r="L6" s="52">
        <v>0</v>
      </c>
      <c r="M6" s="52">
        <v>2</v>
      </c>
      <c r="N6" s="52">
        <v>0</v>
      </c>
      <c r="O6" s="48"/>
      <c r="P6" s="52">
        <v>0</v>
      </c>
      <c r="Q6" s="21"/>
      <c r="R6" s="21"/>
      <c r="S6" s="21"/>
      <c r="T6" s="31"/>
      <c r="U6" s="1">
        <v>2</v>
      </c>
      <c r="V6" s="1">
        <v>2</v>
      </c>
      <c r="W6" s="10">
        <v>3</v>
      </c>
      <c r="X6" s="1">
        <v>2</v>
      </c>
      <c r="Y6" s="1">
        <v>2</v>
      </c>
      <c r="Z6" s="1">
        <v>2</v>
      </c>
      <c r="AA6" s="1">
        <v>2</v>
      </c>
      <c r="AB6" s="1">
        <v>3</v>
      </c>
      <c r="AC6" s="1">
        <v>3</v>
      </c>
      <c r="AD6" s="1">
        <v>2</v>
      </c>
      <c r="AE6" s="1">
        <v>2</v>
      </c>
      <c r="AF6" s="1">
        <v>2</v>
      </c>
    </row>
    <row r="7" spans="1:32" s="9" customFormat="1" ht="11.25">
      <c r="A7" s="20" t="s">
        <v>4</v>
      </c>
      <c r="B7" s="24" t="s">
        <v>0</v>
      </c>
      <c r="C7" s="20" t="s">
        <v>24</v>
      </c>
      <c r="D7" s="20" t="s">
        <v>8</v>
      </c>
      <c r="E7" s="53">
        <f aca="true" t="shared" si="1" ref="E7:P7">COUNTIF(E8:E37,"&gt;0")</f>
        <v>17</v>
      </c>
      <c r="F7" s="53">
        <f t="shared" si="1"/>
        <v>10</v>
      </c>
      <c r="G7" s="53">
        <f t="shared" si="1"/>
        <v>13</v>
      </c>
      <c r="H7" s="53">
        <f t="shared" si="1"/>
        <v>2</v>
      </c>
      <c r="I7" s="53">
        <f t="shared" si="1"/>
        <v>6</v>
      </c>
      <c r="J7" s="53">
        <f t="shared" si="1"/>
        <v>10</v>
      </c>
      <c r="K7" s="53">
        <f t="shared" si="1"/>
        <v>10</v>
      </c>
      <c r="L7" s="53">
        <f t="shared" si="1"/>
        <v>2</v>
      </c>
      <c r="M7" s="53">
        <f t="shared" si="1"/>
        <v>10</v>
      </c>
      <c r="N7" s="53">
        <f>COUNTIF(N8:N37,"&gt;0")</f>
        <v>4</v>
      </c>
      <c r="O7" s="53">
        <f>COUNTIF(O8:O37,"&gt;0")</f>
        <v>0</v>
      </c>
      <c r="P7" s="53">
        <f t="shared" si="1"/>
        <v>2</v>
      </c>
      <c r="Q7" s="20"/>
      <c r="R7" s="20"/>
      <c r="S7" s="20"/>
      <c r="T7" s="20" t="s">
        <v>10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11.25">
      <c r="A8" s="60">
        <v>1</v>
      </c>
      <c r="B8" s="25" t="s">
        <v>33</v>
      </c>
      <c r="C8" s="33">
        <f>T8</f>
        <v>40</v>
      </c>
      <c r="D8" s="21">
        <f>COUNTIF(E8:P8,"&gt;0")</f>
        <v>8</v>
      </c>
      <c r="E8" s="22">
        <v>2</v>
      </c>
      <c r="F8" s="22">
        <v>2</v>
      </c>
      <c r="G8" s="22">
        <v>3</v>
      </c>
      <c r="H8" s="22">
        <v>2</v>
      </c>
      <c r="I8" s="22"/>
      <c r="J8" s="22">
        <v>2</v>
      </c>
      <c r="K8" s="22">
        <v>2</v>
      </c>
      <c r="L8" s="22">
        <v>3</v>
      </c>
      <c r="M8" s="22">
        <v>3</v>
      </c>
      <c r="N8" s="22"/>
      <c r="O8" s="22"/>
      <c r="P8" s="22"/>
      <c r="Q8" s="23">
        <f>SUM(U8:AF8)</f>
        <v>13</v>
      </c>
      <c r="R8" s="23">
        <v>4</v>
      </c>
      <c r="S8" s="23">
        <v>4</v>
      </c>
      <c r="T8" s="26">
        <f>SUM(E8:S8)</f>
        <v>40</v>
      </c>
      <c r="U8" s="1">
        <f>E8/U$6*E$6</f>
        <v>3</v>
      </c>
      <c r="V8" s="1">
        <f>F8/V$6*F$6</f>
        <v>2</v>
      </c>
      <c r="W8" s="1">
        <f>G8/W$6*G$6</f>
        <v>2</v>
      </c>
      <c r="X8" s="1">
        <f>H8/X$6*H$6</f>
        <v>0</v>
      </c>
      <c r="Y8" s="1">
        <f>I8/Y$6*I$6</f>
        <v>0</v>
      </c>
      <c r="Z8" s="1">
        <f>J8/Z$6*J$6</f>
        <v>2</v>
      </c>
      <c r="AA8" s="1">
        <f>K8/AA$6*K$6</f>
        <v>2</v>
      </c>
      <c r="AB8" s="1">
        <f>L8/AB$6*L$6</f>
        <v>0</v>
      </c>
      <c r="AC8" s="1">
        <f>M8/AC$6*M$6</f>
        <v>2</v>
      </c>
      <c r="AD8" s="1">
        <f>N8/AD$6*N$6</f>
        <v>0</v>
      </c>
      <c r="AE8" s="1">
        <f>O8/AE$6*O$6</f>
        <v>0</v>
      </c>
      <c r="AF8" s="1">
        <f>P8/AF$6*P$6</f>
        <v>0</v>
      </c>
    </row>
    <row r="9" spans="1:32" ht="11.25">
      <c r="A9" s="60">
        <v>2</v>
      </c>
      <c r="B9" s="25" t="s">
        <v>1</v>
      </c>
      <c r="C9" s="33">
        <f>T9</f>
        <v>38</v>
      </c>
      <c r="D9" s="21">
        <f>COUNTIF(E9:P9,"&gt;0")</f>
        <v>8</v>
      </c>
      <c r="E9" s="22">
        <v>2</v>
      </c>
      <c r="F9" s="22">
        <v>2</v>
      </c>
      <c r="G9" s="22">
        <v>3</v>
      </c>
      <c r="H9" s="22"/>
      <c r="I9" s="22"/>
      <c r="J9" s="22"/>
      <c r="K9" s="22">
        <v>2</v>
      </c>
      <c r="L9" s="22">
        <v>3</v>
      </c>
      <c r="M9" s="22">
        <v>3</v>
      </c>
      <c r="N9" s="22">
        <v>2</v>
      </c>
      <c r="O9" s="22"/>
      <c r="P9" s="22">
        <v>2</v>
      </c>
      <c r="Q9" s="23">
        <f>SUM(U9:AF9)</f>
        <v>11</v>
      </c>
      <c r="R9" s="23">
        <v>2</v>
      </c>
      <c r="S9" s="23">
        <v>6</v>
      </c>
      <c r="T9" s="26">
        <f>SUM(E9:S9)</f>
        <v>38</v>
      </c>
      <c r="U9" s="1">
        <f>E9/U$6*E$6</f>
        <v>3</v>
      </c>
      <c r="V9" s="1">
        <f>F9/V$6*F$6</f>
        <v>2</v>
      </c>
      <c r="W9" s="1">
        <f>G9/W$6*G$6</f>
        <v>2</v>
      </c>
      <c r="X9" s="1">
        <f>H9/X$6*H$6</f>
        <v>0</v>
      </c>
      <c r="Y9" s="1">
        <f>I9/Y$6*I$6</f>
        <v>0</v>
      </c>
      <c r="Z9" s="1">
        <f>J9/Z$6*J$6</f>
        <v>0</v>
      </c>
      <c r="AA9" s="1">
        <f>K9/AA$6*K$6</f>
        <v>2</v>
      </c>
      <c r="AB9" s="1">
        <f>L9/AB$6*L$6</f>
        <v>0</v>
      </c>
      <c r="AC9" s="1">
        <f>M9/AC$6*M$6</f>
        <v>2</v>
      </c>
      <c r="AD9" s="1">
        <f>N9/AD$6*N$6</f>
        <v>0</v>
      </c>
      <c r="AE9" s="1">
        <f>O9/AE$6*O$6</f>
        <v>0</v>
      </c>
      <c r="AF9" s="1">
        <f>P9/AF$6*P$6</f>
        <v>0</v>
      </c>
    </row>
    <row r="10" spans="1:32" ht="11.25">
      <c r="A10" s="60">
        <v>3</v>
      </c>
      <c r="B10" s="34" t="s">
        <v>20</v>
      </c>
      <c r="C10" s="33">
        <f>T10</f>
        <v>29</v>
      </c>
      <c r="D10" s="21">
        <f>COUNTIF(E10:P10,"&gt;0")</f>
        <v>6</v>
      </c>
      <c r="E10" s="22">
        <v>2</v>
      </c>
      <c r="F10" s="22">
        <v>2</v>
      </c>
      <c r="G10" s="22">
        <v>3</v>
      </c>
      <c r="H10" s="22"/>
      <c r="I10" s="22"/>
      <c r="J10" s="22">
        <v>2</v>
      </c>
      <c r="K10" s="22">
        <v>2</v>
      </c>
      <c r="L10" s="22"/>
      <c r="M10" s="22">
        <v>3</v>
      </c>
      <c r="N10" s="22"/>
      <c r="O10" s="22"/>
      <c r="P10" s="22"/>
      <c r="Q10" s="23">
        <f>SUM(U10:AF10)</f>
        <v>13</v>
      </c>
      <c r="R10" s="23">
        <v>2</v>
      </c>
      <c r="S10" s="23"/>
      <c r="T10" s="26">
        <f>SUM(E10:S10)</f>
        <v>29</v>
      </c>
      <c r="U10" s="1">
        <f>E10/U$6*E$6</f>
        <v>3</v>
      </c>
      <c r="V10" s="1">
        <f>F10/V$6*F$6</f>
        <v>2</v>
      </c>
      <c r="W10" s="1">
        <f>G10/W$6*G$6</f>
        <v>2</v>
      </c>
      <c r="X10" s="1">
        <f>H10/X$6*H$6</f>
        <v>0</v>
      </c>
      <c r="Y10" s="1">
        <f>I10/Y$6*I$6</f>
        <v>0</v>
      </c>
      <c r="Z10" s="1">
        <f>J10/Z$6*J$6</f>
        <v>2</v>
      </c>
      <c r="AA10" s="1">
        <f>K10/AA$6*K$6</f>
        <v>2</v>
      </c>
      <c r="AB10" s="1">
        <f>L10/AB$6*L$6</f>
        <v>0</v>
      </c>
      <c r="AC10" s="1">
        <f>M10/AC$6*M$6</f>
        <v>2</v>
      </c>
      <c r="AD10" s="1">
        <f>N10/AD$6*N$6</f>
        <v>0</v>
      </c>
      <c r="AE10" s="1">
        <f>O10/AE$6*O$6</f>
        <v>0</v>
      </c>
      <c r="AF10" s="1">
        <f>P10/AF$6*P$6</f>
        <v>0</v>
      </c>
    </row>
    <row r="11" spans="1:32" ht="11.25">
      <c r="A11" s="60">
        <v>4</v>
      </c>
      <c r="B11" s="34" t="s">
        <v>29</v>
      </c>
      <c r="C11" s="33">
        <f>T11</f>
        <v>26</v>
      </c>
      <c r="D11" s="21">
        <f>COUNTIF(E11:P11,"&gt;0")</f>
        <v>6</v>
      </c>
      <c r="E11" s="22">
        <v>2</v>
      </c>
      <c r="F11" s="22">
        <v>2</v>
      </c>
      <c r="G11" s="22"/>
      <c r="H11" s="22"/>
      <c r="I11" s="22"/>
      <c r="J11" s="22">
        <v>2</v>
      </c>
      <c r="K11" s="22">
        <v>2</v>
      </c>
      <c r="L11" s="22"/>
      <c r="M11" s="22">
        <v>3</v>
      </c>
      <c r="N11" s="22">
        <v>2</v>
      </c>
      <c r="O11" s="22"/>
      <c r="P11" s="22"/>
      <c r="Q11" s="23">
        <f>SUM(U11:AF11)</f>
        <v>11</v>
      </c>
      <c r="R11" s="23">
        <v>2</v>
      </c>
      <c r="S11" s="23"/>
      <c r="T11" s="26">
        <f>SUM(E11:S11)</f>
        <v>26</v>
      </c>
      <c r="U11" s="1">
        <f>E11/U$6*E$6</f>
        <v>3</v>
      </c>
      <c r="V11" s="1">
        <f>F11/V$6*F$6</f>
        <v>2</v>
      </c>
      <c r="W11" s="1">
        <f>G11/W$6*G$6</f>
        <v>0</v>
      </c>
      <c r="X11" s="1">
        <f>H11/X$6*H$6</f>
        <v>0</v>
      </c>
      <c r="Y11" s="1">
        <f>I11/Y$6*I$6</f>
        <v>0</v>
      </c>
      <c r="Z11" s="1">
        <f>J11/Z$6*J$6</f>
        <v>2</v>
      </c>
      <c r="AA11" s="1">
        <f>K11/AA$6*K$6</f>
        <v>2</v>
      </c>
      <c r="AB11" s="1">
        <f>L11/AB$6*L$6</f>
        <v>0</v>
      </c>
      <c r="AC11" s="1">
        <f>M11/AC$6*M$6</f>
        <v>2</v>
      </c>
      <c r="AD11" s="1">
        <f>N11/AD$6*N$6</f>
        <v>0</v>
      </c>
      <c r="AE11" s="1">
        <f>O11/AE$6*O$6</f>
        <v>0</v>
      </c>
      <c r="AF11" s="1">
        <f>P11/AF$6*P$6</f>
        <v>0</v>
      </c>
    </row>
    <row r="12" spans="1:32" ht="11.25">
      <c r="A12" s="60">
        <v>5</v>
      </c>
      <c r="B12" s="25" t="s">
        <v>45</v>
      </c>
      <c r="C12" s="33">
        <f>T12</f>
        <v>23</v>
      </c>
      <c r="D12" s="21">
        <f>COUNTIF(E12:P12,"&gt;0")</f>
        <v>5</v>
      </c>
      <c r="E12" s="22">
        <v>2</v>
      </c>
      <c r="F12" s="22"/>
      <c r="G12" s="22">
        <v>3</v>
      </c>
      <c r="H12" s="22"/>
      <c r="I12" s="22">
        <v>2</v>
      </c>
      <c r="J12" s="22">
        <v>2</v>
      </c>
      <c r="K12" s="22">
        <v>2</v>
      </c>
      <c r="L12" s="22"/>
      <c r="M12" s="22"/>
      <c r="N12" s="22"/>
      <c r="O12" s="22"/>
      <c r="P12" s="22"/>
      <c r="Q12" s="23">
        <f>SUM(U12:AF12)</f>
        <v>10</v>
      </c>
      <c r="R12" s="23">
        <v>2</v>
      </c>
      <c r="S12" s="23"/>
      <c r="T12" s="26">
        <f>SUM(E12:S12)</f>
        <v>23</v>
      </c>
      <c r="U12" s="1">
        <f>E12/U$6*E$6</f>
        <v>3</v>
      </c>
      <c r="V12" s="1">
        <f>F12/V$6*F$6</f>
        <v>0</v>
      </c>
      <c r="W12" s="1">
        <f>G12/W$6*G$6</f>
        <v>2</v>
      </c>
      <c r="X12" s="1">
        <f>H12/X$6*H$6</f>
        <v>0</v>
      </c>
      <c r="Y12" s="1">
        <f>I12/Y$6*I$6</f>
        <v>1</v>
      </c>
      <c r="Z12" s="1">
        <f>J12/Z$6*J$6</f>
        <v>2</v>
      </c>
      <c r="AA12" s="1">
        <f>K12/AA$6*K$6</f>
        <v>2</v>
      </c>
      <c r="AB12" s="1">
        <f>L12/AB$6*L$6</f>
        <v>0</v>
      </c>
      <c r="AC12" s="1">
        <f>M12/AC$6*M$6</f>
        <v>0</v>
      </c>
      <c r="AD12" s="1">
        <f>N12/AD$6*N$6</f>
        <v>0</v>
      </c>
      <c r="AE12" s="1">
        <f>O12/AE$6*O$6</f>
        <v>0</v>
      </c>
      <c r="AF12" s="1">
        <f>P12/AF$6*P$6</f>
        <v>0</v>
      </c>
    </row>
    <row r="13" spans="1:32" ht="11.25">
      <c r="A13" s="60">
        <v>6</v>
      </c>
      <c r="B13" s="34" t="s">
        <v>22</v>
      </c>
      <c r="C13" s="33">
        <f>T13</f>
        <v>21</v>
      </c>
      <c r="D13" s="21">
        <f>COUNTIF(E13:P13,"&gt;0")</f>
        <v>4</v>
      </c>
      <c r="E13" s="22">
        <v>2</v>
      </c>
      <c r="F13" s="22">
        <v>2</v>
      </c>
      <c r="G13" s="22">
        <v>3</v>
      </c>
      <c r="H13" s="22"/>
      <c r="I13" s="22"/>
      <c r="J13" s="22"/>
      <c r="K13" s="22"/>
      <c r="L13" s="22"/>
      <c r="M13" s="22">
        <v>3</v>
      </c>
      <c r="N13" s="22"/>
      <c r="O13" s="22"/>
      <c r="P13" s="22"/>
      <c r="Q13" s="23">
        <f>SUM(U13:AF13)</f>
        <v>9</v>
      </c>
      <c r="R13" s="23"/>
      <c r="S13" s="23">
        <v>2</v>
      </c>
      <c r="T13" s="26">
        <f>SUM(E13:S13)</f>
        <v>21</v>
      </c>
      <c r="U13" s="1">
        <f>E13/U$6*E$6</f>
        <v>3</v>
      </c>
      <c r="V13" s="1">
        <f>F13/V$6*F$6</f>
        <v>2</v>
      </c>
      <c r="W13" s="1">
        <f>G13/W$6*G$6</f>
        <v>2</v>
      </c>
      <c r="X13" s="1">
        <f>H13/X$6*H$6</f>
        <v>0</v>
      </c>
      <c r="Y13" s="1">
        <f>I13/Y$6*I$6</f>
        <v>0</v>
      </c>
      <c r="Z13" s="1">
        <f>J13/Z$6*J$6</f>
        <v>0</v>
      </c>
      <c r="AA13" s="1">
        <f>K13/AA$6*K$6</f>
        <v>0</v>
      </c>
      <c r="AB13" s="1">
        <f>L13/AB$6*L$6</f>
        <v>0</v>
      </c>
      <c r="AC13" s="1">
        <f>M13/AC$6*M$6</f>
        <v>2</v>
      </c>
      <c r="AD13" s="1">
        <f>N13/AD$6*N$6</f>
        <v>0</v>
      </c>
      <c r="AE13" s="1">
        <f>O13/AE$6*O$6</f>
        <v>0</v>
      </c>
      <c r="AF13" s="1">
        <f>P13/AF$6*P$6</f>
        <v>0</v>
      </c>
    </row>
    <row r="14" spans="1:32" ht="11.25">
      <c r="A14" s="60">
        <v>7</v>
      </c>
      <c r="B14" s="25" t="s">
        <v>2</v>
      </c>
      <c r="C14" s="33">
        <f>T14</f>
        <v>17</v>
      </c>
      <c r="D14" s="21">
        <f>COUNTIF(E14:P14,"&gt;0")</f>
        <v>4</v>
      </c>
      <c r="E14" s="22">
        <v>2</v>
      </c>
      <c r="F14" s="22">
        <v>2</v>
      </c>
      <c r="G14" s="22"/>
      <c r="H14" s="22"/>
      <c r="I14" s="22"/>
      <c r="J14" s="22">
        <v>2</v>
      </c>
      <c r="K14" s="22">
        <v>2</v>
      </c>
      <c r="L14" s="22"/>
      <c r="M14" s="22"/>
      <c r="N14" s="22"/>
      <c r="O14" s="22"/>
      <c r="P14" s="22"/>
      <c r="Q14" s="23">
        <f>SUM(U14:AF14)</f>
        <v>9</v>
      </c>
      <c r="R14" s="23"/>
      <c r="S14" s="23"/>
      <c r="T14" s="26">
        <f>SUM(E14:S14)</f>
        <v>17</v>
      </c>
      <c r="U14" s="1">
        <f>E14/U$6*E$6</f>
        <v>3</v>
      </c>
      <c r="V14" s="1">
        <f>F14/V$6*F$6</f>
        <v>2</v>
      </c>
      <c r="W14" s="1">
        <f>G14/W$6*G$6</f>
        <v>0</v>
      </c>
      <c r="X14" s="1">
        <f>H14/X$6*H$6</f>
        <v>0</v>
      </c>
      <c r="Y14" s="1">
        <f>I14/Y$6*I$6</f>
        <v>0</v>
      </c>
      <c r="Z14" s="1">
        <f>J14/Z$6*J$6</f>
        <v>2</v>
      </c>
      <c r="AA14" s="1">
        <f>K14/AA$6*K$6</f>
        <v>2</v>
      </c>
      <c r="AB14" s="1">
        <f>L14/AB$6*L$6</f>
        <v>0</v>
      </c>
      <c r="AC14" s="1">
        <f>M14/AC$6*M$6</f>
        <v>0</v>
      </c>
      <c r="AD14" s="1">
        <f>N14/AD$6*N$6</f>
        <v>0</v>
      </c>
      <c r="AE14" s="1">
        <f>O14/AE$6*O$6</f>
        <v>0</v>
      </c>
      <c r="AF14" s="1">
        <f>P14/AF$6*P$6</f>
        <v>0</v>
      </c>
    </row>
    <row r="15" spans="1:32" ht="11.25">
      <c r="A15" s="60">
        <v>8</v>
      </c>
      <c r="B15" s="25" t="s">
        <v>36</v>
      </c>
      <c r="C15" s="33">
        <f>T15</f>
        <v>14</v>
      </c>
      <c r="D15" s="21">
        <f>COUNTIF(E15:P15,"&gt;0")</f>
        <v>3</v>
      </c>
      <c r="E15" s="22">
        <v>2</v>
      </c>
      <c r="F15" s="22">
        <v>2</v>
      </c>
      <c r="G15" s="22">
        <v>3</v>
      </c>
      <c r="H15" s="22"/>
      <c r="I15" s="22"/>
      <c r="J15" s="22"/>
      <c r="K15" s="22"/>
      <c r="L15" s="22"/>
      <c r="M15" s="22"/>
      <c r="N15" s="22"/>
      <c r="O15" s="22"/>
      <c r="P15" s="22"/>
      <c r="Q15" s="23">
        <f>SUM(U15:AF15)</f>
        <v>7</v>
      </c>
      <c r="R15" s="23"/>
      <c r="S15" s="23"/>
      <c r="T15" s="26">
        <f>SUM(E15:S15)</f>
        <v>14</v>
      </c>
      <c r="U15" s="1">
        <f>E15/U$6*E$6</f>
        <v>3</v>
      </c>
      <c r="V15" s="1">
        <f>F15/V$6*F$6</f>
        <v>2</v>
      </c>
      <c r="W15" s="1">
        <f>G15/W$6*G$6</f>
        <v>2</v>
      </c>
      <c r="X15" s="1">
        <f>H15/X$6*H$6</f>
        <v>0</v>
      </c>
      <c r="Y15" s="1">
        <f>I15/Y$6*I$6</f>
        <v>0</v>
      </c>
      <c r="Z15" s="1">
        <f>J15/Z$6*J$6</f>
        <v>0</v>
      </c>
      <c r="AA15" s="1">
        <f>K15/AA$6*K$6</f>
        <v>0</v>
      </c>
      <c r="AB15" s="1">
        <f>L15/AB$6*L$6</f>
        <v>0</v>
      </c>
      <c r="AC15" s="1">
        <f>M15/AC$6*M$6</f>
        <v>0</v>
      </c>
      <c r="AD15" s="1">
        <f>N15/AD$6*N$6</f>
        <v>0</v>
      </c>
      <c r="AE15" s="1">
        <f>O15/AE$6*O$6</f>
        <v>0</v>
      </c>
      <c r="AF15" s="1">
        <f>P15/AF$6*P$6</f>
        <v>0</v>
      </c>
    </row>
    <row r="16" spans="1:32" ht="11.25">
      <c r="A16" s="60">
        <v>9</v>
      </c>
      <c r="B16" s="25" t="s">
        <v>30</v>
      </c>
      <c r="C16" s="33">
        <f>T16</f>
        <v>14</v>
      </c>
      <c r="D16" s="21">
        <f>COUNTIF(E16:P16,"&gt;0")</f>
        <v>3</v>
      </c>
      <c r="E16" s="22">
        <v>2</v>
      </c>
      <c r="F16" s="22">
        <v>2</v>
      </c>
      <c r="G16" s="22"/>
      <c r="H16" s="22"/>
      <c r="I16" s="22"/>
      <c r="J16" s="22"/>
      <c r="K16" s="22"/>
      <c r="L16" s="22"/>
      <c r="M16" s="22">
        <v>3</v>
      </c>
      <c r="N16" s="22"/>
      <c r="O16" s="22"/>
      <c r="P16" s="22"/>
      <c r="Q16" s="23">
        <f>SUM(U16:AF16)</f>
        <v>7</v>
      </c>
      <c r="R16" s="23"/>
      <c r="S16" s="23"/>
      <c r="T16" s="26">
        <f>SUM(E16:S16)</f>
        <v>14</v>
      </c>
      <c r="U16" s="1">
        <f>E16/U$6*E$6</f>
        <v>3</v>
      </c>
      <c r="V16" s="1">
        <f>F16/V$6*F$6</f>
        <v>2</v>
      </c>
      <c r="W16" s="1">
        <f>G16/W$6*G$6</f>
        <v>0</v>
      </c>
      <c r="X16" s="1">
        <f>H16/X$6*H$6</f>
        <v>0</v>
      </c>
      <c r="Y16" s="1">
        <f>I16/Y$6*I$6</f>
        <v>0</v>
      </c>
      <c r="Z16" s="1">
        <f>J16/Z$6*J$6</f>
        <v>0</v>
      </c>
      <c r="AA16" s="1">
        <f>K16/AA$6*K$6</f>
        <v>0</v>
      </c>
      <c r="AB16" s="1">
        <f>L16/AB$6*L$6</f>
        <v>0</v>
      </c>
      <c r="AC16" s="1">
        <f>M16/AC$6*M$6</f>
        <v>2</v>
      </c>
      <c r="AD16" s="1">
        <f>N16/AD$6*N$6</f>
        <v>0</v>
      </c>
      <c r="AE16" s="1">
        <f>O16/AE$6*O$6</f>
        <v>0</v>
      </c>
      <c r="AF16" s="1">
        <f>P16/AF$6*P$6</f>
        <v>0</v>
      </c>
    </row>
    <row r="17" spans="1:32" ht="11.25">
      <c r="A17" s="60">
        <v>10</v>
      </c>
      <c r="B17" s="34" t="s">
        <v>11</v>
      </c>
      <c r="C17" s="33">
        <f>T17</f>
        <v>14</v>
      </c>
      <c r="D17" s="21">
        <f>COUNTIF(E17:P17,"&gt;0")</f>
        <v>3</v>
      </c>
      <c r="E17" s="22">
        <v>2</v>
      </c>
      <c r="F17" s="22"/>
      <c r="G17" s="22">
        <v>3</v>
      </c>
      <c r="H17" s="22"/>
      <c r="I17" s="22"/>
      <c r="J17" s="22">
        <v>2</v>
      </c>
      <c r="K17" s="22"/>
      <c r="L17" s="22"/>
      <c r="M17" s="22"/>
      <c r="N17" s="22"/>
      <c r="O17" s="22"/>
      <c r="P17" s="22"/>
      <c r="Q17" s="23">
        <f>SUM(U17:AF17)</f>
        <v>7</v>
      </c>
      <c r="R17" s="23"/>
      <c r="S17" s="23"/>
      <c r="T17" s="26">
        <f>SUM(E17:S17)</f>
        <v>14</v>
      </c>
      <c r="U17" s="1">
        <f>E17/U$6*E$6</f>
        <v>3</v>
      </c>
      <c r="V17" s="1">
        <f>F17/V$6*F$6</f>
        <v>0</v>
      </c>
      <c r="W17" s="1">
        <f>G17/W$6*G$6</f>
        <v>2</v>
      </c>
      <c r="X17" s="1">
        <f>H17/X$6*H$6</f>
        <v>0</v>
      </c>
      <c r="Y17" s="1">
        <f>I17/Y$6*I$6</f>
        <v>0</v>
      </c>
      <c r="Z17" s="1">
        <f>J17/Z$6*J$6</f>
        <v>2</v>
      </c>
      <c r="AA17" s="1">
        <f>K17/AA$6*K$6</f>
        <v>0</v>
      </c>
      <c r="AB17" s="1">
        <f>L17/AB$6*L$6</f>
        <v>0</v>
      </c>
      <c r="AC17" s="1">
        <f>M17/AC$6*M$6</f>
        <v>0</v>
      </c>
      <c r="AD17" s="1">
        <f>N17/AD$6*N$6</f>
        <v>0</v>
      </c>
      <c r="AE17" s="1">
        <f>O17/AE$6*O$6</f>
        <v>0</v>
      </c>
      <c r="AF17" s="1">
        <f>P17/AF$6*P$6</f>
        <v>0</v>
      </c>
    </row>
    <row r="18" spans="1:32" ht="11.25">
      <c r="A18" s="60">
        <v>11</v>
      </c>
      <c r="B18" s="25" t="s">
        <v>46</v>
      </c>
      <c r="C18" s="33">
        <f>T18</f>
        <v>13</v>
      </c>
      <c r="D18" s="21">
        <f>COUNTIF(E18:P18,"&gt;0")</f>
        <v>3</v>
      </c>
      <c r="E18" s="22"/>
      <c r="F18" s="22">
        <v>2</v>
      </c>
      <c r="G18" s="22">
        <v>3</v>
      </c>
      <c r="H18" s="22"/>
      <c r="I18" s="22"/>
      <c r="J18" s="22">
        <v>2</v>
      </c>
      <c r="K18" s="22"/>
      <c r="L18" s="22"/>
      <c r="M18" s="22"/>
      <c r="N18" s="22"/>
      <c r="O18" s="22"/>
      <c r="P18" s="22"/>
      <c r="Q18" s="23">
        <f>SUM(U18:AF18)</f>
        <v>6</v>
      </c>
      <c r="R18" s="23"/>
      <c r="S18" s="23"/>
      <c r="T18" s="26">
        <f>SUM(E18:S18)</f>
        <v>13</v>
      </c>
      <c r="U18" s="1">
        <f>E18/U$6*E$6</f>
        <v>0</v>
      </c>
      <c r="V18" s="1">
        <f>F18/V$6*F$6</f>
        <v>2</v>
      </c>
      <c r="W18" s="1">
        <f>G18/W$6*G$6</f>
        <v>2</v>
      </c>
      <c r="X18" s="1">
        <f>H18/X$6*H$6</f>
        <v>0</v>
      </c>
      <c r="Y18" s="1">
        <f>I18/Y$6*I$6</f>
        <v>0</v>
      </c>
      <c r="Z18" s="1">
        <f>J18/Z$6*J$6</f>
        <v>2</v>
      </c>
      <c r="AA18" s="1">
        <f>K18/AA$6*K$6</f>
        <v>0</v>
      </c>
      <c r="AB18" s="1">
        <f>L18/AB$6*L$6</f>
        <v>0</v>
      </c>
      <c r="AC18" s="1">
        <f>M18/AC$6*M$6</f>
        <v>0</v>
      </c>
      <c r="AD18" s="1">
        <f>N18/AD$6*N$6</f>
        <v>0</v>
      </c>
      <c r="AE18" s="1">
        <f>O18/AE$6*O$6</f>
        <v>0</v>
      </c>
      <c r="AF18" s="1">
        <f>P18/AF$6*P$6</f>
        <v>0</v>
      </c>
    </row>
    <row r="19" spans="1:32" ht="11.25">
      <c r="A19" s="60">
        <v>12</v>
      </c>
      <c r="B19" s="25" t="s">
        <v>26</v>
      </c>
      <c r="C19" s="33">
        <f>T19</f>
        <v>13</v>
      </c>
      <c r="D19" s="21">
        <f>COUNTIF(E19:P19,"&gt;0")</f>
        <v>3</v>
      </c>
      <c r="E19" s="22">
        <v>2</v>
      </c>
      <c r="F19" s="22"/>
      <c r="G19" s="22"/>
      <c r="H19" s="22"/>
      <c r="I19" s="22"/>
      <c r="J19" s="22">
        <v>2</v>
      </c>
      <c r="K19" s="22">
        <v>2</v>
      </c>
      <c r="L19" s="22"/>
      <c r="M19" s="22"/>
      <c r="N19" s="22"/>
      <c r="O19" s="22"/>
      <c r="P19" s="22"/>
      <c r="Q19" s="23">
        <f>SUM(U19:AF19)</f>
        <v>7</v>
      </c>
      <c r="R19" s="23"/>
      <c r="S19" s="23"/>
      <c r="T19" s="26">
        <f>SUM(E19:S19)</f>
        <v>13</v>
      </c>
      <c r="U19" s="1">
        <f>E19/U$6*E$6</f>
        <v>3</v>
      </c>
      <c r="V19" s="1">
        <f>F19/V$6*F$6</f>
        <v>0</v>
      </c>
      <c r="W19" s="1">
        <f>G19/W$6*G$6</f>
        <v>0</v>
      </c>
      <c r="X19" s="1">
        <f>H19/X$6*H$6</f>
        <v>0</v>
      </c>
      <c r="Y19" s="1">
        <f>I19/Y$6*I$6</f>
        <v>0</v>
      </c>
      <c r="Z19" s="1">
        <f>J19/Z$6*J$6</f>
        <v>2</v>
      </c>
      <c r="AA19" s="1">
        <f>K19/AA$6*K$6</f>
        <v>2</v>
      </c>
      <c r="AB19" s="1">
        <f>L19/AB$6*L$6</f>
        <v>0</v>
      </c>
      <c r="AC19" s="1">
        <f>M19/AC$6*M$6</f>
        <v>0</v>
      </c>
      <c r="AD19" s="1">
        <f>N19/AD$6*N$6</f>
        <v>0</v>
      </c>
      <c r="AE19" s="1">
        <f>O19/AE$6*O$6</f>
        <v>0</v>
      </c>
      <c r="AF19" s="1">
        <f>P19/AF$6*P$6</f>
        <v>0</v>
      </c>
    </row>
    <row r="20" spans="1:32" ht="11.25">
      <c r="A20" s="60">
        <v>13</v>
      </c>
      <c r="B20" s="25" t="s">
        <v>54</v>
      </c>
      <c r="C20" s="33">
        <f>T20</f>
        <v>13</v>
      </c>
      <c r="D20" s="21">
        <f>COUNTIF(E20:P20,"&gt;0")</f>
        <v>4</v>
      </c>
      <c r="E20" s="22"/>
      <c r="F20" s="22"/>
      <c r="G20" s="22"/>
      <c r="H20" s="22"/>
      <c r="I20" s="22"/>
      <c r="J20" s="22"/>
      <c r="K20" s="22">
        <v>2</v>
      </c>
      <c r="L20" s="22"/>
      <c r="M20" s="22">
        <v>3</v>
      </c>
      <c r="N20" s="22">
        <v>2</v>
      </c>
      <c r="O20" s="22"/>
      <c r="P20" s="22">
        <v>2</v>
      </c>
      <c r="Q20" s="23">
        <f>SUM(U20:AF20)</f>
        <v>4</v>
      </c>
      <c r="R20" s="23"/>
      <c r="S20" s="23"/>
      <c r="T20" s="26">
        <f>SUM(E20:S20)</f>
        <v>13</v>
      </c>
      <c r="U20" s="1">
        <f>E20/U$6*E$6</f>
        <v>0</v>
      </c>
      <c r="V20" s="1">
        <f>F20/V$6*F$6</f>
        <v>0</v>
      </c>
      <c r="W20" s="1">
        <f>G20/W$6*G$6</f>
        <v>0</v>
      </c>
      <c r="X20" s="1">
        <f>H20/X$6*H$6</f>
        <v>0</v>
      </c>
      <c r="Y20" s="1">
        <f>I20/Y$6*I$6</f>
        <v>0</v>
      </c>
      <c r="Z20" s="1">
        <f>J20/Z$6*J$6</f>
        <v>0</v>
      </c>
      <c r="AA20" s="1">
        <f>K20/AA$6*K$6</f>
        <v>2</v>
      </c>
      <c r="AB20" s="1">
        <f>L20/AB$6*L$6</f>
        <v>0</v>
      </c>
      <c r="AC20" s="1">
        <f>M20/AC$6*M$6</f>
        <v>2</v>
      </c>
      <c r="AD20" s="1">
        <f>N20/AD$6*N$6</f>
        <v>0</v>
      </c>
      <c r="AE20" s="1">
        <f>O20/AE$6*O$6</f>
        <v>0</v>
      </c>
      <c r="AF20" s="1">
        <f>P20/AF$6*P$6</f>
        <v>0</v>
      </c>
    </row>
    <row r="21" spans="1:32" ht="11.25">
      <c r="A21" s="60">
        <v>14</v>
      </c>
      <c r="B21" s="25" t="s">
        <v>27</v>
      </c>
      <c r="C21" s="33">
        <f>T21</f>
        <v>12</v>
      </c>
      <c r="D21" s="21">
        <f>COUNTIF(E21:P21,"&gt;0")</f>
        <v>2</v>
      </c>
      <c r="E21" s="22"/>
      <c r="F21" s="22"/>
      <c r="G21" s="22">
        <v>3</v>
      </c>
      <c r="H21" s="22"/>
      <c r="I21" s="22"/>
      <c r="J21" s="22"/>
      <c r="K21" s="22"/>
      <c r="L21" s="22"/>
      <c r="M21" s="22">
        <v>3</v>
      </c>
      <c r="N21" s="22"/>
      <c r="O21" s="22"/>
      <c r="P21" s="22"/>
      <c r="Q21" s="23">
        <f>SUM(U21:AF21)</f>
        <v>4</v>
      </c>
      <c r="R21" s="23"/>
      <c r="S21" s="23">
        <v>2</v>
      </c>
      <c r="T21" s="26">
        <f>SUM(E21:S21)</f>
        <v>12</v>
      </c>
      <c r="U21" s="1">
        <f>E21/U$6*E$6</f>
        <v>0</v>
      </c>
      <c r="V21" s="1">
        <f>F21/V$6*F$6</f>
        <v>0</v>
      </c>
      <c r="W21" s="1">
        <f>G21/W$6*G$6</f>
        <v>2</v>
      </c>
      <c r="X21" s="1">
        <f>H21/X$6*H$6</f>
        <v>0</v>
      </c>
      <c r="Y21" s="1">
        <f>I21/Y$6*I$6</f>
        <v>0</v>
      </c>
      <c r="Z21" s="1">
        <f>J21/Z$6*J$6</f>
        <v>0</v>
      </c>
      <c r="AA21" s="1">
        <f>K21/AA$6*K$6</f>
        <v>0</v>
      </c>
      <c r="AB21" s="1">
        <f>L21/AB$6*L$6</f>
        <v>0</v>
      </c>
      <c r="AC21" s="1">
        <f>M21/AC$6*M$6</f>
        <v>2</v>
      </c>
      <c r="AD21" s="1">
        <f>N21/AD$6*N$6</f>
        <v>0</v>
      </c>
      <c r="AE21" s="1">
        <f>O21/AE$6*O$6</f>
        <v>0</v>
      </c>
      <c r="AF21" s="1">
        <f>P21/AF$6*P$6</f>
        <v>0</v>
      </c>
    </row>
    <row r="22" spans="1:32" ht="11.25">
      <c r="A22" s="60">
        <v>15</v>
      </c>
      <c r="B22" s="34" t="s">
        <v>49</v>
      </c>
      <c r="C22" s="33">
        <f>T22</f>
        <v>10</v>
      </c>
      <c r="D22" s="21">
        <f>COUNTIF(E22:P22,"&gt;0")</f>
        <v>2</v>
      </c>
      <c r="E22" s="22">
        <v>2</v>
      </c>
      <c r="F22" s="22"/>
      <c r="G22" s="22">
        <v>3</v>
      </c>
      <c r="H22" s="22"/>
      <c r="I22" s="22"/>
      <c r="J22" s="22"/>
      <c r="K22" s="22"/>
      <c r="L22" s="22"/>
      <c r="M22" s="22"/>
      <c r="N22" s="22"/>
      <c r="O22" s="22"/>
      <c r="P22" s="22"/>
      <c r="Q22" s="23">
        <f>SUM(U22:AF22)</f>
        <v>5</v>
      </c>
      <c r="R22" s="23"/>
      <c r="S22" s="23"/>
      <c r="T22" s="26">
        <f>SUM(E22:S22)</f>
        <v>10</v>
      </c>
      <c r="U22" s="1">
        <f>E22/U$6*E$6</f>
        <v>3</v>
      </c>
      <c r="V22" s="1">
        <f>F22/V$6*F$6</f>
        <v>0</v>
      </c>
      <c r="W22" s="1">
        <f>G22/W$6*G$6</f>
        <v>2</v>
      </c>
      <c r="X22" s="1">
        <f>H22/X$6*H$6</f>
        <v>0</v>
      </c>
      <c r="Y22" s="1">
        <f>I22/Y$6*I$6</f>
        <v>0</v>
      </c>
      <c r="Z22" s="1">
        <f>J22/Z$6*J$6</f>
        <v>0</v>
      </c>
      <c r="AA22" s="1">
        <f>K22/AA$6*K$6</f>
        <v>0</v>
      </c>
      <c r="AB22" s="1">
        <f>L22/AB$6*L$6</f>
        <v>0</v>
      </c>
      <c r="AC22" s="1">
        <f>M22/AC$6*M$6</f>
        <v>0</v>
      </c>
      <c r="AD22" s="1">
        <f>N22/AD$6*N$6</f>
        <v>0</v>
      </c>
      <c r="AE22" s="1">
        <f>O22/AE$6*O$6</f>
        <v>0</v>
      </c>
      <c r="AF22" s="1">
        <f>P22/AF$6*P$6</f>
        <v>0</v>
      </c>
    </row>
    <row r="23" spans="1:32" ht="11.25">
      <c r="A23" s="60">
        <v>16</v>
      </c>
      <c r="B23" s="34" t="s">
        <v>48</v>
      </c>
      <c r="C23" s="33">
        <f>T23</f>
        <v>10</v>
      </c>
      <c r="D23" s="21">
        <f>COUNTIF(E23:P23,"&gt;0")</f>
        <v>2</v>
      </c>
      <c r="E23" s="22">
        <v>2</v>
      </c>
      <c r="F23" s="22"/>
      <c r="G23" s="22">
        <v>3</v>
      </c>
      <c r="H23" s="22"/>
      <c r="I23" s="22"/>
      <c r="J23" s="22"/>
      <c r="K23" s="22"/>
      <c r="L23" s="22"/>
      <c r="M23" s="22"/>
      <c r="N23" s="22"/>
      <c r="O23" s="22"/>
      <c r="P23" s="22"/>
      <c r="Q23" s="23">
        <f>SUM(U23:AF23)</f>
        <v>5</v>
      </c>
      <c r="R23" s="23"/>
      <c r="S23" s="23"/>
      <c r="T23" s="26">
        <f>SUM(E23:S23)</f>
        <v>10</v>
      </c>
      <c r="U23" s="1">
        <f>E23/U$6*E$6</f>
        <v>3</v>
      </c>
      <c r="V23" s="1">
        <f>F23/V$6*F$6</f>
        <v>0</v>
      </c>
      <c r="W23" s="1">
        <f>G23/W$6*G$6</f>
        <v>2</v>
      </c>
      <c r="X23" s="1">
        <f>H23/X$6*H$6</f>
        <v>0</v>
      </c>
      <c r="Y23" s="1">
        <f>I23/Y$6*I$6</f>
        <v>0</v>
      </c>
      <c r="Z23" s="1">
        <f>J23/Z$6*J$6</f>
        <v>0</v>
      </c>
      <c r="AA23" s="1">
        <f>K23/AA$6*K$6</f>
        <v>0</v>
      </c>
      <c r="AB23" s="1">
        <f>L23/AB$6*L$6</f>
        <v>0</v>
      </c>
      <c r="AC23" s="1">
        <f>M23/AC$6*M$6</f>
        <v>0</v>
      </c>
      <c r="AD23" s="1">
        <f>N23/AD$6*N$6</f>
        <v>0</v>
      </c>
      <c r="AE23" s="1">
        <f>O23/AE$6*O$6</f>
        <v>0</v>
      </c>
      <c r="AF23" s="1">
        <f>P23/AF$6*P$6</f>
        <v>0</v>
      </c>
    </row>
    <row r="24" spans="1:32" ht="11.25">
      <c r="A24" s="60">
        <v>17</v>
      </c>
      <c r="B24" s="25" t="s">
        <v>47</v>
      </c>
      <c r="C24" s="33">
        <f>T24</f>
        <v>10</v>
      </c>
      <c r="D24" s="21">
        <f>COUNTIF(E24:P24,"&gt;0")</f>
        <v>3</v>
      </c>
      <c r="E24" s="22"/>
      <c r="F24" s="22"/>
      <c r="G24" s="22">
        <v>3</v>
      </c>
      <c r="H24" s="22">
        <v>2</v>
      </c>
      <c r="I24" s="22">
        <v>2</v>
      </c>
      <c r="J24" s="22"/>
      <c r="K24" s="22"/>
      <c r="L24" s="22"/>
      <c r="M24" s="22"/>
      <c r="N24" s="22"/>
      <c r="O24" s="22"/>
      <c r="P24" s="22"/>
      <c r="Q24" s="23">
        <f>SUM(U24:AF24)</f>
        <v>3</v>
      </c>
      <c r="R24" s="23"/>
      <c r="S24" s="23"/>
      <c r="T24" s="26">
        <f>SUM(E24:S24)</f>
        <v>10</v>
      </c>
      <c r="U24" s="1">
        <f>E24/U$6*E$6</f>
        <v>0</v>
      </c>
      <c r="V24" s="1">
        <f>F24/V$6*F$6</f>
        <v>0</v>
      </c>
      <c r="W24" s="1">
        <f>G24/W$6*G$6</f>
        <v>2</v>
      </c>
      <c r="X24" s="1">
        <f>H24/X$6*H$6</f>
        <v>0</v>
      </c>
      <c r="Y24" s="1">
        <f>I24/Y$6*I$6</f>
        <v>1</v>
      </c>
      <c r="Z24" s="1">
        <f>J24/Z$6*J$6</f>
        <v>0</v>
      </c>
      <c r="AA24" s="1">
        <f>K24/AA$6*K$6</f>
        <v>0</v>
      </c>
      <c r="AB24" s="1">
        <f>L24/AB$6*L$6</f>
        <v>0</v>
      </c>
      <c r="AC24" s="1">
        <f>M24/AC$6*M$6</f>
        <v>0</v>
      </c>
      <c r="AD24" s="1">
        <f>N24/AD$6*N$6</f>
        <v>0</v>
      </c>
      <c r="AE24" s="1">
        <f>O24/AE$6*O$6</f>
        <v>0</v>
      </c>
      <c r="AF24" s="1">
        <f>P24/AF$6*P$6</f>
        <v>0</v>
      </c>
    </row>
    <row r="25" spans="1:32" ht="11.25">
      <c r="A25" s="60">
        <v>18</v>
      </c>
      <c r="B25" s="25" t="s">
        <v>25</v>
      </c>
      <c r="C25" s="33">
        <f>T25</f>
        <v>10</v>
      </c>
      <c r="D25" s="21">
        <f>COUNTIF(E25:P25,"&gt;0")</f>
        <v>3</v>
      </c>
      <c r="E25" s="22">
        <v>2</v>
      </c>
      <c r="F25" s="22"/>
      <c r="G25" s="22"/>
      <c r="H25" s="22"/>
      <c r="I25" s="22">
        <v>2</v>
      </c>
      <c r="J25" s="22"/>
      <c r="K25" s="22"/>
      <c r="L25" s="22"/>
      <c r="M25" s="22"/>
      <c r="N25" s="22">
        <v>2</v>
      </c>
      <c r="O25" s="22"/>
      <c r="P25" s="22"/>
      <c r="Q25" s="23">
        <f>SUM(U25:AF25)</f>
        <v>4</v>
      </c>
      <c r="R25" s="23"/>
      <c r="S25" s="23"/>
      <c r="T25" s="26">
        <f>SUM(E25:S25)</f>
        <v>10</v>
      </c>
      <c r="U25" s="1">
        <f>E25/U$6*E$6</f>
        <v>3</v>
      </c>
      <c r="V25" s="1">
        <f>F25/V$6*F$6</f>
        <v>0</v>
      </c>
      <c r="W25" s="1">
        <f>G25/W$6*G$6</f>
        <v>0</v>
      </c>
      <c r="X25" s="1">
        <f>H25/X$6*H$6</f>
        <v>0</v>
      </c>
      <c r="Y25" s="1">
        <f>I25/Y$6*I$6</f>
        <v>1</v>
      </c>
      <c r="Z25" s="1">
        <f>J25/Z$6*J$6</f>
        <v>0</v>
      </c>
      <c r="AA25" s="1">
        <f>K25/AA$6*K$6</f>
        <v>0</v>
      </c>
      <c r="AB25" s="1">
        <f>L25/AB$6*L$6</f>
        <v>0</v>
      </c>
      <c r="AC25" s="1">
        <f>M25/AC$6*M$6</f>
        <v>0</v>
      </c>
      <c r="AD25" s="1">
        <f>N25/AD$6*N$6</f>
        <v>0</v>
      </c>
      <c r="AE25" s="1">
        <f>O25/AE$6*O$6</f>
        <v>0</v>
      </c>
      <c r="AF25" s="1">
        <f>P25/AF$6*P$6</f>
        <v>0</v>
      </c>
    </row>
    <row r="26" spans="1:32" ht="11.25">
      <c r="A26" s="60">
        <v>19</v>
      </c>
      <c r="B26" s="25" t="s">
        <v>28</v>
      </c>
      <c r="C26" s="33">
        <f>T26</f>
        <v>9</v>
      </c>
      <c r="D26" s="21">
        <f>COUNTIF(E26:P26,"&gt;0")</f>
        <v>2</v>
      </c>
      <c r="E26" s="22"/>
      <c r="F26" s="22">
        <v>2</v>
      </c>
      <c r="G26" s="22">
        <v>3</v>
      </c>
      <c r="H26" s="22"/>
      <c r="I26" s="22"/>
      <c r="J26" s="22"/>
      <c r="K26" s="22"/>
      <c r="L26" s="22"/>
      <c r="M26" s="22"/>
      <c r="N26" s="22"/>
      <c r="O26" s="22"/>
      <c r="P26" s="22"/>
      <c r="Q26" s="23">
        <f>SUM(U26:AF26)</f>
        <v>4</v>
      </c>
      <c r="R26" s="23"/>
      <c r="S26" s="23"/>
      <c r="T26" s="26">
        <f>SUM(E26:S26)</f>
        <v>9</v>
      </c>
      <c r="U26" s="1">
        <f>E26/U$6*E$6</f>
        <v>0</v>
      </c>
      <c r="V26" s="1">
        <f>F26/V$6*F$6</f>
        <v>2</v>
      </c>
      <c r="W26" s="1">
        <f>G26/W$6*G$6</f>
        <v>2</v>
      </c>
      <c r="X26" s="1">
        <f>H26/X$6*H$6</f>
        <v>0</v>
      </c>
      <c r="Y26" s="1">
        <f>I26/Y$6*I$6</f>
        <v>0</v>
      </c>
      <c r="Z26" s="1">
        <f>J26/Z$6*J$6</f>
        <v>0</v>
      </c>
      <c r="AA26" s="1">
        <f>K26/AA$6*K$6</f>
        <v>0</v>
      </c>
      <c r="AB26" s="1">
        <f>L26/AB$6*L$6</f>
        <v>0</v>
      </c>
      <c r="AC26" s="1">
        <f>M26/AC$6*M$6</f>
        <v>0</v>
      </c>
      <c r="AD26" s="1">
        <f>N26/AD$6*N$6</f>
        <v>0</v>
      </c>
      <c r="AE26" s="1">
        <f>O26/AE$6*O$6</f>
        <v>0</v>
      </c>
      <c r="AF26" s="1">
        <f>P26/AF$6*P$6</f>
        <v>0</v>
      </c>
    </row>
    <row r="27" spans="1:32" ht="11.25">
      <c r="A27" s="60">
        <v>20</v>
      </c>
      <c r="B27" s="25" t="s">
        <v>56</v>
      </c>
      <c r="C27" s="33">
        <f>T27</f>
        <v>9</v>
      </c>
      <c r="D27" s="21">
        <f>COUNTIF(E27:P27,"&gt;0")</f>
        <v>2</v>
      </c>
      <c r="E27" s="22"/>
      <c r="F27" s="22"/>
      <c r="G27" s="22"/>
      <c r="H27" s="22"/>
      <c r="I27" s="22"/>
      <c r="J27" s="22"/>
      <c r="K27" s="22">
        <v>2</v>
      </c>
      <c r="L27" s="22"/>
      <c r="M27" s="22">
        <v>3</v>
      </c>
      <c r="N27" s="22"/>
      <c r="O27" s="22"/>
      <c r="P27" s="22"/>
      <c r="Q27" s="23">
        <f>SUM(U27:AF27)</f>
        <v>4</v>
      </c>
      <c r="R27" s="23"/>
      <c r="S27" s="23"/>
      <c r="T27" s="26">
        <f>SUM(E27:S27)</f>
        <v>9</v>
      </c>
      <c r="U27" s="1">
        <f>E27/U$6*E$6</f>
        <v>0</v>
      </c>
      <c r="V27" s="1">
        <f>F27/V$6*F$6</f>
        <v>0</v>
      </c>
      <c r="W27" s="1">
        <f>G27/W$6*G$6</f>
        <v>0</v>
      </c>
      <c r="X27" s="1">
        <f>H27/X$6*H$6</f>
        <v>0</v>
      </c>
      <c r="Y27" s="1">
        <f>I27/Y$6*I$6</f>
        <v>0</v>
      </c>
      <c r="Z27" s="1">
        <f>J27/Z$6*J$6</f>
        <v>0</v>
      </c>
      <c r="AA27" s="1">
        <f>K27/AA$6*K$6</f>
        <v>2</v>
      </c>
      <c r="AB27" s="1">
        <f>L27/AB$6*L$6</f>
        <v>0</v>
      </c>
      <c r="AC27" s="1">
        <f>M27/AC$6*M$6</f>
        <v>2</v>
      </c>
      <c r="AD27" s="1">
        <f>N27/AD$6*N$6</f>
        <v>0</v>
      </c>
      <c r="AE27" s="1">
        <f>O27/AE$6*O$6</f>
        <v>0</v>
      </c>
      <c r="AF27" s="1">
        <f>P27/AF$6*P$6</f>
        <v>0</v>
      </c>
    </row>
    <row r="28" spans="1:32" ht="11.25">
      <c r="A28" s="60">
        <v>21</v>
      </c>
      <c r="B28" s="25" t="s">
        <v>3</v>
      </c>
      <c r="C28" s="33">
        <f>T28</f>
        <v>9</v>
      </c>
      <c r="D28" s="21">
        <f>COUNTIF(E28:P28,"&gt;0")</f>
        <v>2</v>
      </c>
      <c r="E28" s="22">
        <v>2</v>
      </c>
      <c r="F28" s="22"/>
      <c r="G28" s="22"/>
      <c r="H28" s="22"/>
      <c r="I28" s="22"/>
      <c r="J28" s="22">
        <v>2</v>
      </c>
      <c r="K28" s="22"/>
      <c r="L28" s="22"/>
      <c r="M28" s="22"/>
      <c r="N28" s="22"/>
      <c r="O28" s="22"/>
      <c r="P28" s="22"/>
      <c r="Q28" s="23">
        <f>SUM(U28:AF28)</f>
        <v>5</v>
      </c>
      <c r="R28" s="23"/>
      <c r="S28" s="23"/>
      <c r="T28" s="26">
        <f>SUM(E28:S28)</f>
        <v>9</v>
      </c>
      <c r="U28" s="1">
        <f>E28/U$6*E$6</f>
        <v>3</v>
      </c>
      <c r="V28" s="1">
        <f>F28/V$6*F$6</f>
        <v>0</v>
      </c>
      <c r="W28" s="1">
        <f>G28/W$6*G$6</f>
        <v>0</v>
      </c>
      <c r="X28" s="1">
        <f>H28/X$6*H$6</f>
        <v>0</v>
      </c>
      <c r="Y28" s="1">
        <f>I28/Y$6*I$6</f>
        <v>0</v>
      </c>
      <c r="Z28" s="1">
        <f>J28/Z$6*J$6</f>
        <v>2</v>
      </c>
      <c r="AA28" s="1">
        <f>K28/AA$6*K$6</f>
        <v>0</v>
      </c>
      <c r="AB28" s="1">
        <f>L28/AB$6*L$6</f>
        <v>0</v>
      </c>
      <c r="AC28" s="1">
        <f>M28/AC$6*M$6</f>
        <v>0</v>
      </c>
      <c r="AD28" s="1">
        <f>N28/AD$6*N$6</f>
        <v>0</v>
      </c>
      <c r="AE28" s="1">
        <f>O28/AE$6*O$6</f>
        <v>0</v>
      </c>
      <c r="AF28" s="1">
        <f>P28/AF$6*P$6</f>
        <v>0</v>
      </c>
    </row>
    <row r="29" spans="1:32" ht="11.25">
      <c r="A29" s="60">
        <v>22</v>
      </c>
      <c r="B29" s="25" t="s">
        <v>31</v>
      </c>
      <c r="C29" s="33">
        <f>T29</f>
        <v>5</v>
      </c>
      <c r="D29" s="21">
        <f>COUNTIF(E29:P29,"&gt;0")</f>
        <v>1</v>
      </c>
      <c r="E29" s="22">
        <v>2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3">
        <f>SUM(U29:AF29)</f>
        <v>3</v>
      </c>
      <c r="R29" s="23"/>
      <c r="S29" s="23"/>
      <c r="T29" s="26">
        <f>SUM(E29:S29)</f>
        <v>5</v>
      </c>
      <c r="U29" s="1">
        <f>E29/U$6*E$6</f>
        <v>3</v>
      </c>
      <c r="V29" s="1">
        <f>F29/V$6*F$6</f>
        <v>0</v>
      </c>
      <c r="W29" s="1">
        <f>G29/W$6*G$6</f>
        <v>0</v>
      </c>
      <c r="X29" s="1">
        <f>H29/X$6*H$6</f>
        <v>0</v>
      </c>
      <c r="Y29" s="1">
        <f>I29/Y$6*I$6</f>
        <v>0</v>
      </c>
      <c r="Z29" s="1">
        <f>J29/Z$6*J$6</f>
        <v>0</v>
      </c>
      <c r="AA29" s="1">
        <f>K29/AA$6*K$6</f>
        <v>0</v>
      </c>
      <c r="AB29" s="1">
        <f>L29/AB$6*L$6</f>
        <v>0</v>
      </c>
      <c r="AC29" s="1">
        <f>M29/AC$6*M$6</f>
        <v>0</v>
      </c>
      <c r="AD29" s="1">
        <f>N29/AD$6*N$6</f>
        <v>0</v>
      </c>
      <c r="AE29" s="1">
        <f>O29/AE$6*O$6</f>
        <v>0</v>
      </c>
      <c r="AF29" s="1">
        <f>P29/AF$6*P$6</f>
        <v>0</v>
      </c>
    </row>
    <row r="30" spans="1:32" ht="11.25">
      <c r="A30" s="60">
        <v>23</v>
      </c>
      <c r="B30" s="25" t="s">
        <v>37</v>
      </c>
      <c r="C30" s="33">
        <f>T30</f>
        <v>5</v>
      </c>
      <c r="D30" s="21">
        <f>COUNTIF(E30:P30,"&gt;0")</f>
        <v>1</v>
      </c>
      <c r="E30" s="22">
        <v>2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>
        <f>SUM(U30:AF30)</f>
        <v>3</v>
      </c>
      <c r="R30" s="23"/>
      <c r="S30" s="23"/>
      <c r="T30" s="26">
        <f>SUM(E30:S30)</f>
        <v>5</v>
      </c>
      <c r="U30" s="1">
        <f>E30/U$6*E$6</f>
        <v>3</v>
      </c>
      <c r="V30" s="1">
        <f>F30/V$6*F$6</f>
        <v>0</v>
      </c>
      <c r="W30" s="1">
        <f>G30/W$6*G$6</f>
        <v>0</v>
      </c>
      <c r="X30" s="1">
        <f>H30/X$6*H$6</f>
        <v>0</v>
      </c>
      <c r="Y30" s="1">
        <f>I30/Y$6*I$6</f>
        <v>0</v>
      </c>
      <c r="Z30" s="1">
        <f>J30/Z$6*J$6</f>
        <v>0</v>
      </c>
      <c r="AA30" s="1">
        <f>K30/AA$6*K$6</f>
        <v>0</v>
      </c>
      <c r="AB30" s="1">
        <f>L30/AB$6*L$6</f>
        <v>0</v>
      </c>
      <c r="AC30" s="1">
        <f>M30/AC$6*M$6</f>
        <v>0</v>
      </c>
      <c r="AD30" s="1">
        <f>N30/AD$6*N$6</f>
        <v>0</v>
      </c>
      <c r="AE30" s="1">
        <f>O30/AE$6*O$6</f>
        <v>0</v>
      </c>
      <c r="AF30" s="1">
        <f>P30/AF$6*P$6</f>
        <v>0</v>
      </c>
    </row>
    <row r="31" spans="1:32" ht="11.25">
      <c r="A31" s="60">
        <v>24</v>
      </c>
      <c r="B31" s="34" t="s">
        <v>58</v>
      </c>
      <c r="C31" s="33">
        <f>T31</f>
        <v>5</v>
      </c>
      <c r="D31" s="21">
        <f>COUNTIF(E31:P31,"&gt;0")</f>
        <v>1</v>
      </c>
      <c r="E31" s="22"/>
      <c r="F31" s="22"/>
      <c r="G31" s="22"/>
      <c r="H31" s="22"/>
      <c r="I31" s="22"/>
      <c r="J31" s="22"/>
      <c r="K31" s="22"/>
      <c r="L31" s="22"/>
      <c r="M31" s="22">
        <v>3</v>
      </c>
      <c r="N31" s="22"/>
      <c r="O31" s="22"/>
      <c r="P31" s="22"/>
      <c r="Q31" s="23">
        <f>SUM(U31:AF31)</f>
        <v>2</v>
      </c>
      <c r="R31" s="23"/>
      <c r="S31" s="23"/>
      <c r="T31" s="26">
        <f>SUM(E31:S31)</f>
        <v>5</v>
      </c>
      <c r="U31" s="1">
        <f>E31/U$6*E$6</f>
        <v>0</v>
      </c>
      <c r="V31" s="1">
        <f>F31/V$6*F$6</f>
        <v>0</v>
      </c>
      <c r="W31" s="1">
        <f>G31/W$6*G$6</f>
        <v>0</v>
      </c>
      <c r="X31" s="1">
        <f>H31/X$6*H$6</f>
        <v>0</v>
      </c>
      <c r="Y31" s="1">
        <f>I31/Y$6*I$6</f>
        <v>0</v>
      </c>
      <c r="Z31" s="1">
        <f>J31/Z$6*J$6</f>
        <v>0</v>
      </c>
      <c r="AA31" s="1">
        <f>K31/AA$6*K$6</f>
        <v>0</v>
      </c>
      <c r="AB31" s="1">
        <f>L31/AB$6*L$6</f>
        <v>0</v>
      </c>
      <c r="AC31" s="1">
        <f>M31/AC$6*M$6</f>
        <v>2</v>
      </c>
      <c r="AD31" s="1">
        <f>N31/AD$6*N$6</f>
        <v>0</v>
      </c>
      <c r="AE31" s="1">
        <f>O31/AE$6*O$6</f>
        <v>0</v>
      </c>
      <c r="AF31" s="1">
        <f>P31/AF$6*P$6</f>
        <v>0</v>
      </c>
    </row>
    <row r="32" spans="1:32" ht="11.25">
      <c r="A32" s="60">
        <v>25</v>
      </c>
      <c r="B32" s="25" t="s">
        <v>57</v>
      </c>
      <c r="C32" s="33">
        <f>T32</f>
        <v>4</v>
      </c>
      <c r="D32" s="21">
        <f>COUNTIF(E32:P32,"&gt;0")</f>
        <v>1</v>
      </c>
      <c r="E32" s="22"/>
      <c r="F32" s="22"/>
      <c r="G32" s="22"/>
      <c r="H32" s="22"/>
      <c r="I32" s="22"/>
      <c r="J32" s="22"/>
      <c r="K32" s="22">
        <v>2</v>
      </c>
      <c r="L32" s="22"/>
      <c r="M32" s="22"/>
      <c r="N32" s="22"/>
      <c r="O32" s="22"/>
      <c r="P32" s="22"/>
      <c r="Q32" s="23">
        <f>SUM(U32:AF32)</f>
        <v>2</v>
      </c>
      <c r="R32" s="23"/>
      <c r="S32" s="23"/>
      <c r="T32" s="26">
        <f>SUM(E32:S32)</f>
        <v>4</v>
      </c>
      <c r="U32" s="1">
        <f>E32/U$6*E$6</f>
        <v>0</v>
      </c>
      <c r="V32" s="1">
        <f>F32/V$6*F$6</f>
        <v>0</v>
      </c>
      <c r="W32" s="1">
        <f>G32/W$6*G$6</f>
        <v>0</v>
      </c>
      <c r="X32" s="1">
        <f>H32/X$6*H$6</f>
        <v>0</v>
      </c>
      <c r="Y32" s="1">
        <f>I32/Y$6*I$6</f>
        <v>0</v>
      </c>
      <c r="Z32" s="1">
        <f>J32/Z$6*J$6</f>
        <v>0</v>
      </c>
      <c r="AA32" s="1">
        <f>K32/AA$6*K$6</f>
        <v>2</v>
      </c>
      <c r="AB32" s="1">
        <f>L32/AB$6*L$6</f>
        <v>0</v>
      </c>
      <c r="AC32" s="1">
        <f>M32/AC$6*M$6</f>
        <v>0</v>
      </c>
      <c r="AD32" s="1">
        <f>N32/AD$6*N$6</f>
        <v>0</v>
      </c>
      <c r="AE32" s="1">
        <f>O32/AE$6*O$6</f>
        <v>0</v>
      </c>
      <c r="AF32" s="1">
        <f>P32/AF$6*P$6</f>
        <v>0</v>
      </c>
    </row>
    <row r="33" spans="1:32" ht="11.25">
      <c r="A33" s="60">
        <v>26</v>
      </c>
      <c r="B33" s="25" t="s">
        <v>55</v>
      </c>
      <c r="C33" s="33">
        <f>T33</f>
        <v>4</v>
      </c>
      <c r="D33" s="21">
        <f>COUNTIF(E33:P33,"&gt;0")</f>
        <v>1</v>
      </c>
      <c r="E33" s="22"/>
      <c r="F33" s="22"/>
      <c r="G33" s="22"/>
      <c r="H33" s="22"/>
      <c r="I33" s="22"/>
      <c r="J33" s="22">
        <v>2</v>
      </c>
      <c r="K33" s="22"/>
      <c r="L33" s="22"/>
      <c r="M33" s="22"/>
      <c r="N33" s="22"/>
      <c r="O33" s="22"/>
      <c r="P33" s="22"/>
      <c r="Q33" s="23">
        <f>SUM(U33:AF33)</f>
        <v>2</v>
      </c>
      <c r="R33" s="23"/>
      <c r="S33" s="23"/>
      <c r="T33" s="26">
        <f>SUM(E33:S33)</f>
        <v>4</v>
      </c>
      <c r="U33" s="1">
        <f>E33/U$6*E$6</f>
        <v>0</v>
      </c>
      <c r="V33" s="1">
        <f>F33/V$6*F$6</f>
        <v>0</v>
      </c>
      <c r="W33" s="1">
        <f>G33/W$6*G$6</f>
        <v>0</v>
      </c>
      <c r="X33" s="1">
        <f>H33/X$6*H$6</f>
        <v>0</v>
      </c>
      <c r="Y33" s="1">
        <f>I33/Y$6*I$6</f>
        <v>0</v>
      </c>
      <c r="Z33" s="1">
        <f>J33/Z$6*J$6</f>
        <v>2</v>
      </c>
      <c r="AA33" s="1">
        <f>K33/AA$6*K$6</f>
        <v>0</v>
      </c>
      <c r="AB33" s="1">
        <f>L33/AB$6*L$6</f>
        <v>0</v>
      </c>
      <c r="AC33" s="1">
        <f>M33/AC$6*M$6</f>
        <v>0</v>
      </c>
      <c r="AD33" s="1">
        <f>N33/AD$6*N$6</f>
        <v>0</v>
      </c>
      <c r="AE33" s="1">
        <f>O33/AE$6*O$6</f>
        <v>0</v>
      </c>
      <c r="AF33" s="1">
        <f>P33/AF$6*P$6</f>
        <v>0</v>
      </c>
    </row>
    <row r="34" spans="1:32" ht="11.25">
      <c r="A34" s="60">
        <v>27</v>
      </c>
      <c r="B34" s="25" t="s">
        <v>32</v>
      </c>
      <c r="C34" s="33">
        <f>T34</f>
        <v>3</v>
      </c>
      <c r="D34" s="21">
        <f>COUNTIF(E34:P34,"&gt;0")</f>
        <v>1</v>
      </c>
      <c r="E34" s="22"/>
      <c r="F34" s="22"/>
      <c r="G34" s="22"/>
      <c r="H34" s="22"/>
      <c r="I34" s="22">
        <v>2</v>
      </c>
      <c r="J34" s="22"/>
      <c r="K34" s="22"/>
      <c r="L34" s="22"/>
      <c r="M34" s="22"/>
      <c r="N34" s="22"/>
      <c r="O34" s="22"/>
      <c r="P34" s="22"/>
      <c r="Q34" s="23">
        <f>SUM(U34:AF34)</f>
        <v>1</v>
      </c>
      <c r="R34" s="23"/>
      <c r="S34" s="23"/>
      <c r="T34" s="26">
        <f>SUM(E34:S34)</f>
        <v>3</v>
      </c>
      <c r="U34" s="1">
        <f>E34/U$6*E$6</f>
        <v>0</v>
      </c>
      <c r="V34" s="1">
        <f>F34/V$6*F$6</f>
        <v>0</v>
      </c>
      <c r="W34" s="1">
        <f>G34/W$6*G$6</f>
        <v>0</v>
      </c>
      <c r="X34" s="1">
        <f>H34/X$6*H$6</f>
        <v>0</v>
      </c>
      <c r="Y34" s="1">
        <f>I34/Y$6*I$6</f>
        <v>1</v>
      </c>
      <c r="Z34" s="1">
        <f>J34/Z$6*J$6</f>
        <v>0</v>
      </c>
      <c r="AA34" s="1">
        <f>K34/AA$6*K$6</f>
        <v>0</v>
      </c>
      <c r="AB34" s="1">
        <f>L34/AB$6*L$6</f>
        <v>0</v>
      </c>
      <c r="AC34" s="1">
        <f>M34/AC$6*M$6</f>
        <v>0</v>
      </c>
      <c r="AD34" s="1">
        <f>N34/AD$6*N$6</f>
        <v>0</v>
      </c>
      <c r="AE34" s="1">
        <f>O34/AE$6*O$6</f>
        <v>0</v>
      </c>
      <c r="AF34" s="1">
        <f>P34/AF$6*P$6</f>
        <v>0</v>
      </c>
    </row>
    <row r="35" spans="1:32" ht="11.25">
      <c r="A35" s="60">
        <v>28</v>
      </c>
      <c r="B35" s="25" t="s">
        <v>34</v>
      </c>
      <c r="C35" s="33">
        <f>T35</f>
        <v>3</v>
      </c>
      <c r="D35" s="21">
        <f>COUNTIF(E35:P35,"&gt;0")</f>
        <v>1</v>
      </c>
      <c r="E35" s="22"/>
      <c r="F35" s="22"/>
      <c r="G35" s="22"/>
      <c r="H35" s="22"/>
      <c r="I35" s="22">
        <v>2</v>
      </c>
      <c r="J35" s="22"/>
      <c r="K35" s="22"/>
      <c r="L35" s="22"/>
      <c r="M35" s="22"/>
      <c r="N35" s="22"/>
      <c r="O35" s="22"/>
      <c r="P35" s="22"/>
      <c r="Q35" s="23">
        <f>SUM(U35:AF35)</f>
        <v>1</v>
      </c>
      <c r="R35" s="23"/>
      <c r="S35" s="23"/>
      <c r="T35" s="26">
        <f>SUM(E35:S35)</f>
        <v>3</v>
      </c>
      <c r="U35" s="1">
        <f>E35/U$6*E$6</f>
        <v>0</v>
      </c>
      <c r="V35" s="1">
        <f>F35/V$6*F$6</f>
        <v>0</v>
      </c>
      <c r="W35" s="1">
        <f>G35/W$6*G$6</f>
        <v>0</v>
      </c>
      <c r="X35" s="1">
        <f>H35/X$6*H$6</f>
        <v>0</v>
      </c>
      <c r="Y35" s="1">
        <f>I35/Y$6*I$6</f>
        <v>1</v>
      </c>
      <c r="Z35" s="1">
        <f>J35/Z$6*J$6</f>
        <v>0</v>
      </c>
      <c r="AA35" s="1">
        <f>K35/AA$6*K$6</f>
        <v>0</v>
      </c>
      <c r="AB35" s="1">
        <f>L35/AB$6*L$6</f>
        <v>0</v>
      </c>
      <c r="AC35" s="1">
        <f>M35/AC$6*M$6</f>
        <v>0</v>
      </c>
      <c r="AD35" s="1">
        <f>N35/AD$6*N$6</f>
        <v>0</v>
      </c>
      <c r="AE35" s="1">
        <f>O35/AE$6*O$6</f>
        <v>0</v>
      </c>
      <c r="AF35" s="1">
        <f>P35/AF$6*P$6</f>
        <v>0</v>
      </c>
    </row>
    <row r="36" spans="1:32" ht="11.25">
      <c r="A36" s="60">
        <v>29</v>
      </c>
      <c r="B36" s="25" t="s">
        <v>51</v>
      </c>
      <c r="C36" s="33">
        <f>T36</f>
        <v>3</v>
      </c>
      <c r="D36" s="21">
        <f>COUNTIF(E36:P36,"&gt;0")</f>
        <v>1</v>
      </c>
      <c r="E36" s="22"/>
      <c r="F36" s="22"/>
      <c r="G36" s="22"/>
      <c r="H36" s="22"/>
      <c r="I36" s="22">
        <v>2</v>
      </c>
      <c r="J36" s="22"/>
      <c r="K36" s="22"/>
      <c r="L36" s="22"/>
      <c r="M36" s="22"/>
      <c r="N36" s="22"/>
      <c r="O36" s="22"/>
      <c r="P36" s="22"/>
      <c r="Q36" s="23">
        <f>SUM(U36:AF36)</f>
        <v>1</v>
      </c>
      <c r="R36" s="23"/>
      <c r="S36" s="23"/>
      <c r="T36" s="26">
        <f>SUM(E36:S36)</f>
        <v>3</v>
      </c>
      <c r="U36" s="1">
        <f>E36/U$6*E$6</f>
        <v>0</v>
      </c>
      <c r="V36" s="1">
        <f>F36/V$6*F$6</f>
        <v>0</v>
      </c>
      <c r="W36" s="1">
        <f>G36/W$6*G$6</f>
        <v>0</v>
      </c>
      <c r="X36" s="1">
        <f>H36/X$6*H$6</f>
        <v>0</v>
      </c>
      <c r="Y36" s="1">
        <f>I36/Y$6*I$6</f>
        <v>1</v>
      </c>
      <c r="Z36" s="1">
        <f>J36/Z$6*J$6</f>
        <v>0</v>
      </c>
      <c r="AA36" s="1">
        <f>K36/AA$6*K$6</f>
        <v>0</v>
      </c>
      <c r="AB36" s="1">
        <f>L36/AB$6*L$6</f>
        <v>0</v>
      </c>
      <c r="AC36" s="1">
        <f>M36/AC$6*M$6</f>
        <v>0</v>
      </c>
      <c r="AD36" s="1">
        <f>N36/AD$6*N$6</f>
        <v>0</v>
      </c>
      <c r="AE36" s="1">
        <f>O36/AE$6*O$6</f>
        <v>0</v>
      </c>
      <c r="AF36" s="1">
        <f>P36/AF$6*P$6</f>
        <v>0</v>
      </c>
    </row>
    <row r="37" spans="1:51" s="27" customFormat="1" ht="12" thickBot="1">
      <c r="A37" s="1"/>
      <c r="B37" s="7"/>
      <c r="C37" s="7"/>
      <c r="D37" s="11"/>
      <c r="E37" s="6"/>
      <c r="F37" s="6"/>
      <c r="G37" s="8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1.25">
      <c r="A38" s="27"/>
      <c r="B38" s="62" t="s">
        <v>60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  <c r="S38" s="28"/>
      <c r="T38" s="28"/>
      <c r="U38" s="58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</row>
    <row r="39" spans="2:18" ht="11.25">
      <c r="B39" s="39" t="s">
        <v>17</v>
      </c>
      <c r="R39" s="40"/>
    </row>
    <row r="40" spans="2:18" ht="11.25">
      <c r="B40" s="46" t="s">
        <v>44</v>
      </c>
      <c r="R40" s="40"/>
    </row>
    <row r="41" spans="2:18" ht="11.25">
      <c r="B41" s="46" t="s">
        <v>50</v>
      </c>
      <c r="R41" s="40"/>
    </row>
    <row r="42" spans="2:18" ht="11.25">
      <c r="B42" s="46" t="s">
        <v>52</v>
      </c>
      <c r="R42" s="40"/>
    </row>
    <row r="43" spans="2:18" ht="11.25">
      <c r="B43" s="46" t="s">
        <v>53</v>
      </c>
      <c r="R43" s="40"/>
    </row>
    <row r="44" spans="2:18" ht="11.25">
      <c r="B44" s="46" t="s">
        <v>21</v>
      </c>
      <c r="R44" s="40"/>
    </row>
    <row r="45" spans="2:18" ht="11.25">
      <c r="B45" s="46" t="s">
        <v>18</v>
      </c>
      <c r="R45" s="40"/>
    </row>
    <row r="46" spans="2:18" ht="12" thickBot="1">
      <c r="B46" s="47" t="s">
        <v>19</v>
      </c>
      <c r="C46" s="41"/>
      <c r="D46" s="42"/>
      <c r="E46" s="43"/>
      <c r="F46" s="43"/>
      <c r="G46" s="43"/>
      <c r="H46" s="43"/>
      <c r="I46" s="43"/>
      <c r="J46" s="44"/>
      <c r="K46" s="44"/>
      <c r="L46" s="44"/>
      <c r="M46" s="44"/>
      <c r="N46" s="44"/>
      <c r="O46" s="44"/>
      <c r="P46" s="44"/>
      <c r="Q46" s="44"/>
      <c r="R46" s="45"/>
    </row>
  </sheetData>
  <mergeCells count="3">
    <mergeCell ref="A1:U1"/>
    <mergeCell ref="B38:R38"/>
    <mergeCell ref="C6:D6"/>
  </mergeCells>
  <conditionalFormatting sqref="U8:AF36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Glasgow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Chris Upson</cp:lastModifiedBy>
  <dcterms:created xsi:type="dcterms:W3CDTF">2004-10-03T19:51:26Z</dcterms:created>
  <dcterms:modified xsi:type="dcterms:W3CDTF">2011-03-19T19:24:36Z</dcterms:modified>
  <cp:category/>
  <cp:version/>
  <cp:contentType/>
  <cp:contentStatus/>
</cp:coreProperties>
</file>